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395" windowHeight="9795"/>
  </bookViews>
  <sheets>
    <sheet name="Sheet1 (2)" sheetId="1" r:id="rId1"/>
  </sheets>
  <externalReferences>
    <externalReference r:id="rId2"/>
  </externalReferences>
  <definedNames>
    <definedName name="_xlnm._FilterDatabase" localSheetId="0" hidden="1">'Sheet1 (2)'!$A$2:$Q$121</definedName>
    <definedName name="size">[1]Sheet2!$1:$1048576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6" i="1" l="1"/>
  <c r="N132" i="1"/>
  <c r="N133" i="1"/>
  <c r="N131" i="1"/>
  <c r="N134" i="1"/>
  <c r="N125" i="1"/>
  <c r="N128" i="1"/>
  <c r="N122" i="1"/>
  <c r="N127" i="1"/>
  <c r="N123" i="1"/>
  <c r="N135" i="1"/>
  <c r="N129" i="1"/>
  <c r="N124" i="1"/>
  <c r="N130" i="1"/>
  <c r="N36" i="1"/>
  <c r="N121" i="1"/>
  <c r="N115" i="1"/>
  <c r="N113" i="1"/>
  <c r="N31" i="1"/>
  <c r="N107" i="1"/>
  <c r="N114" i="1"/>
  <c r="N101" i="1"/>
  <c r="N16" i="1"/>
  <c r="N14" i="1"/>
  <c r="N92" i="1"/>
  <c r="N34" i="1"/>
  <c r="N6" i="1"/>
  <c r="N18" i="1"/>
  <c r="N26" i="1"/>
  <c r="N10" i="1"/>
  <c r="N5" i="1"/>
  <c r="N23" i="1"/>
  <c r="N102" i="1"/>
  <c r="N43" i="1"/>
  <c r="N108" i="1"/>
  <c r="N88" i="1"/>
  <c r="N47" i="1"/>
  <c r="N90" i="1"/>
  <c r="N41" i="1"/>
  <c r="N28" i="1"/>
  <c r="N51" i="1"/>
  <c r="N97" i="1"/>
  <c r="N83" i="1"/>
  <c r="N76" i="1"/>
  <c r="N55" i="1"/>
  <c r="N89" i="1"/>
  <c r="N94" i="1"/>
  <c r="N73" i="1"/>
  <c r="N96" i="1"/>
  <c r="N66" i="1"/>
  <c r="N67" i="1"/>
  <c r="N69" i="1"/>
  <c r="N78" i="1"/>
  <c r="N38" i="1"/>
  <c r="N64" i="1"/>
  <c r="N39" i="1"/>
  <c r="N45" i="1"/>
  <c r="N24" i="1"/>
  <c r="N75" i="1"/>
  <c r="N84" i="1"/>
  <c r="N91" i="1"/>
  <c r="N62" i="1"/>
  <c r="N54" i="1"/>
  <c r="N72" i="1"/>
  <c r="N77" i="1"/>
  <c r="N100" i="1"/>
  <c r="N105" i="1"/>
  <c r="N15" i="1"/>
  <c r="N21" i="1"/>
  <c r="N46" i="1"/>
  <c r="N32" i="1"/>
  <c r="N49" i="1"/>
  <c r="N33" i="1"/>
  <c r="N50" i="1"/>
  <c r="N20" i="1"/>
  <c r="N11" i="1"/>
  <c r="N95" i="1"/>
  <c r="N63" i="1"/>
  <c r="N74" i="1"/>
  <c r="N82" i="1"/>
  <c r="N68" i="1"/>
  <c r="N29" i="1"/>
  <c r="N79" i="1"/>
  <c r="N48" i="1"/>
  <c r="N57" i="1"/>
  <c r="N22" i="1"/>
  <c r="N104" i="1"/>
  <c r="N25" i="1"/>
  <c r="N53" i="1"/>
  <c r="N30" i="1"/>
  <c r="N60" i="1"/>
  <c r="N37" i="1"/>
  <c r="N42" i="1"/>
  <c r="N8" i="1"/>
  <c r="N81" i="1"/>
  <c r="N85" i="1"/>
  <c r="N65" i="1"/>
  <c r="N61" i="1"/>
  <c r="N70" i="1"/>
  <c r="N44" i="1"/>
  <c r="N118" i="1"/>
  <c r="N98" i="1"/>
  <c r="N110" i="1"/>
  <c r="N116" i="1"/>
  <c r="N117" i="1"/>
  <c r="N111" i="1"/>
  <c r="N112" i="1"/>
  <c r="N120" i="1"/>
  <c r="N106" i="1"/>
  <c r="N119" i="1"/>
  <c r="N99" i="1"/>
  <c r="N80" i="1"/>
  <c r="N13" i="1"/>
  <c r="N103" i="1"/>
  <c r="N71" i="1"/>
  <c r="N58" i="1"/>
  <c r="N9" i="1"/>
  <c r="N27" i="1"/>
  <c r="N12" i="1"/>
  <c r="N52" i="1"/>
  <c r="N56" i="1"/>
  <c r="N87" i="1"/>
  <c r="N109" i="1"/>
  <c r="N35" i="1"/>
  <c r="N86" i="1"/>
  <c r="N59" i="1"/>
  <c r="N19" i="1"/>
  <c r="N40" i="1"/>
  <c r="N93" i="1"/>
  <c r="N17" i="1"/>
  <c r="N7" i="1"/>
  <c r="N3" i="1"/>
  <c r="N4" i="1"/>
  <c r="N136" i="1" l="1"/>
  <c r="P131" i="1"/>
  <c r="P135" i="1"/>
  <c r="Q135" i="1" s="1"/>
  <c r="P128" i="1"/>
  <c r="Q128" i="1" s="1"/>
  <c r="P133" i="1"/>
  <c r="P129" i="1"/>
  <c r="Q129" i="1" s="1"/>
  <c r="P130" i="1"/>
  <c r="Q130" i="1" s="1"/>
  <c r="P123" i="1"/>
  <c r="P125" i="1"/>
  <c r="Q125" i="1" s="1"/>
  <c r="P132" i="1"/>
  <c r="P122" i="1"/>
  <c r="P124" i="1"/>
  <c r="P127" i="1"/>
  <c r="P134" i="1"/>
  <c r="P126" i="1"/>
  <c r="Q126" i="1"/>
  <c r="P3" i="1"/>
  <c r="P52" i="1"/>
  <c r="P80" i="1"/>
  <c r="Q80" i="1" s="1"/>
  <c r="P44" i="1"/>
  <c r="Q44" i="1" s="1"/>
  <c r="P48" i="1"/>
  <c r="P11" i="1"/>
  <c r="Q11" i="1" s="1"/>
  <c r="P72" i="1"/>
  <c r="Q72" i="1" s="1"/>
  <c r="P39" i="1"/>
  <c r="P73" i="1"/>
  <c r="Q73" i="1" s="1"/>
  <c r="P28" i="1"/>
  <c r="Q28" i="1"/>
  <c r="P23" i="1"/>
  <c r="P18" i="1"/>
  <c r="P14" i="1"/>
  <c r="P121" i="1"/>
  <c r="Q121" i="1" s="1"/>
  <c r="P7" i="1"/>
  <c r="Q7" i="1" s="1"/>
  <c r="P19" i="1"/>
  <c r="P109" i="1"/>
  <c r="Q109" i="1" s="1"/>
  <c r="P12" i="1"/>
  <c r="Q71" i="1"/>
  <c r="P71" i="1"/>
  <c r="P99" i="1"/>
  <c r="P112" i="1"/>
  <c r="Q112" i="1" s="1"/>
  <c r="P110" i="1"/>
  <c r="P70" i="1"/>
  <c r="Q70" i="1" s="1"/>
  <c r="P81" i="1"/>
  <c r="P60" i="1"/>
  <c r="Q60" i="1" s="1"/>
  <c r="P104" i="1"/>
  <c r="P79" i="1"/>
  <c r="Q79" i="1" s="1"/>
  <c r="P74" i="1"/>
  <c r="P20" i="1"/>
  <c r="Q20" i="1" s="1"/>
  <c r="P32" i="1"/>
  <c r="Q105" i="1"/>
  <c r="P105" i="1"/>
  <c r="P54" i="1"/>
  <c r="P75" i="1"/>
  <c r="Q75" i="1" s="1"/>
  <c r="P64" i="1"/>
  <c r="Q67" i="1"/>
  <c r="P67" i="1"/>
  <c r="P94" i="1"/>
  <c r="P83" i="1"/>
  <c r="P41" i="1"/>
  <c r="Q41" i="1" s="1"/>
  <c r="P108" i="1"/>
  <c r="P5" i="1"/>
  <c r="P6" i="1"/>
  <c r="Q6" i="1" s="1"/>
  <c r="P16" i="1"/>
  <c r="P31" i="1"/>
  <c r="Q31" i="1" s="1"/>
  <c r="P36" i="1"/>
  <c r="Q40" i="1"/>
  <c r="P40" i="1"/>
  <c r="P58" i="1"/>
  <c r="Q58" i="1" s="1"/>
  <c r="Q116" i="1"/>
  <c r="P116" i="1"/>
  <c r="P37" i="1"/>
  <c r="Q37" i="1" s="1"/>
  <c r="Q82" i="1"/>
  <c r="P82" i="1"/>
  <c r="P15" i="1"/>
  <c r="Q15" i="1" s="1"/>
  <c r="P69" i="1"/>
  <c r="P76" i="1"/>
  <c r="Q76" i="1"/>
  <c r="P107" i="1"/>
  <c r="Q107" i="1" s="1"/>
  <c r="P17" i="1"/>
  <c r="P59" i="1"/>
  <c r="Q59" i="1" s="1"/>
  <c r="P87" i="1"/>
  <c r="P27" i="1"/>
  <c r="Q27" i="1" s="1"/>
  <c r="P103" i="1"/>
  <c r="Q119" i="1"/>
  <c r="P119" i="1"/>
  <c r="P111" i="1"/>
  <c r="P98" i="1"/>
  <c r="Q98" i="1" s="1"/>
  <c r="P61" i="1"/>
  <c r="Q8" i="1"/>
  <c r="P8" i="1"/>
  <c r="P30" i="1"/>
  <c r="P22" i="1"/>
  <c r="Q22" i="1" s="1"/>
  <c r="P29" i="1"/>
  <c r="P63" i="1"/>
  <c r="Q63" i="1" s="1"/>
  <c r="P50" i="1"/>
  <c r="P46" i="1"/>
  <c r="Q46" i="1" s="1"/>
  <c r="P100" i="1"/>
  <c r="P62" i="1"/>
  <c r="Q62" i="1" s="1"/>
  <c r="P24" i="1"/>
  <c r="P38" i="1"/>
  <c r="Q38" i="1" s="1"/>
  <c r="P66" i="1"/>
  <c r="Q89" i="1"/>
  <c r="P89" i="1"/>
  <c r="P97" i="1"/>
  <c r="P90" i="1"/>
  <c r="Q90" i="1" s="1"/>
  <c r="P43" i="1"/>
  <c r="Q10" i="1"/>
  <c r="P10" i="1"/>
  <c r="P34" i="1"/>
  <c r="P101" i="1"/>
  <c r="Q101" i="1" s="1"/>
  <c r="P113" i="1"/>
  <c r="P35" i="1"/>
  <c r="P120" i="1"/>
  <c r="Q120" i="1"/>
  <c r="P85" i="1"/>
  <c r="Q85" i="1" s="1"/>
  <c r="P25" i="1"/>
  <c r="P49" i="1"/>
  <c r="Q49" i="1" s="1"/>
  <c r="P84" i="1"/>
  <c r="Q84" i="1" s="1"/>
  <c r="P88" i="1"/>
  <c r="P4" i="1"/>
  <c r="Q93" i="1"/>
  <c r="P93" i="1"/>
  <c r="P86" i="1"/>
  <c r="P56" i="1"/>
  <c r="Q56" i="1" s="1"/>
  <c r="P9" i="1"/>
  <c r="Q13" i="1"/>
  <c r="P13" i="1"/>
  <c r="P106" i="1"/>
  <c r="P117" i="1"/>
  <c r="Q117" i="1" s="1"/>
  <c r="P118" i="1"/>
  <c r="P65" i="1"/>
  <c r="Q65" i="1" s="1"/>
  <c r="P42" i="1"/>
  <c r="P53" i="1"/>
  <c r="Q53" i="1" s="1"/>
  <c r="P57" i="1"/>
  <c r="P68" i="1"/>
  <c r="Q68" i="1" s="1"/>
  <c r="P95" i="1"/>
  <c r="P33" i="1"/>
  <c r="Q33" i="1" s="1"/>
  <c r="P21" i="1"/>
  <c r="P77" i="1"/>
  <c r="Q77" i="1" s="1"/>
  <c r="P91" i="1"/>
  <c r="P45" i="1"/>
  <c r="Q45" i="1" s="1"/>
  <c r="P78" i="1"/>
  <c r="Q96" i="1"/>
  <c r="P96" i="1"/>
  <c r="P55" i="1"/>
  <c r="P51" i="1"/>
  <c r="Q51" i="1" s="1"/>
  <c r="P47" i="1"/>
  <c r="P102" i="1"/>
  <c r="Q102" i="1" s="1"/>
  <c r="P26" i="1"/>
  <c r="P92" i="1"/>
  <c r="Q92" i="1" s="1"/>
  <c r="P114" i="1"/>
  <c r="P115" i="1"/>
  <c r="Q115" i="1" s="1"/>
  <c r="Q127" i="1" l="1"/>
  <c r="Q122" i="1"/>
  <c r="Q133" i="1"/>
  <c r="Q134" i="1"/>
  <c r="Q124" i="1"/>
  <c r="Q132" i="1"/>
  <c r="Q123" i="1"/>
  <c r="Q131" i="1"/>
  <c r="Q26" i="1"/>
  <c r="Q55" i="1"/>
  <c r="Q91" i="1"/>
  <c r="Q95" i="1"/>
  <c r="Q57" i="1"/>
  <c r="Q118" i="1"/>
  <c r="Q9" i="1"/>
  <c r="Q4" i="1"/>
  <c r="Q25" i="1"/>
  <c r="Q113" i="1"/>
  <c r="Q34" i="1"/>
  <c r="Q43" i="1"/>
  <c r="Q97" i="1"/>
  <c r="Q66" i="1"/>
  <c r="Q24" i="1"/>
  <c r="Q100" i="1"/>
  <c r="Q50" i="1"/>
  <c r="Q29" i="1"/>
  <c r="Q30" i="1"/>
  <c r="Q61" i="1"/>
  <c r="Q111" i="1"/>
  <c r="Q103" i="1"/>
  <c r="Q87" i="1"/>
  <c r="Q17" i="1"/>
  <c r="Q36" i="1"/>
  <c r="Q16" i="1"/>
  <c r="Q5" i="1"/>
  <c r="Q94" i="1"/>
  <c r="Q64" i="1"/>
  <c r="Q54" i="1"/>
  <c r="Q32" i="1"/>
  <c r="Q74" i="1"/>
  <c r="Q104" i="1"/>
  <c r="Q81" i="1"/>
  <c r="Q110" i="1"/>
  <c r="Q99" i="1"/>
  <c r="Q12" i="1"/>
  <c r="Q19" i="1"/>
  <c r="Q18" i="1"/>
  <c r="Q39" i="1"/>
  <c r="Q52" i="1"/>
  <c r="Q114" i="1"/>
  <c r="Q47" i="1"/>
  <c r="Q78" i="1"/>
  <c r="Q21" i="1"/>
  <c r="Q42" i="1"/>
  <c r="Q106" i="1"/>
  <c r="Q86" i="1"/>
  <c r="Q88" i="1"/>
  <c r="Q35" i="1"/>
  <c r="Q69" i="1"/>
  <c r="Q108" i="1"/>
  <c r="Q83" i="1"/>
  <c r="Q14" i="1"/>
  <c r="Q23" i="1"/>
  <c r="Q48" i="1"/>
  <c r="Q3" i="1"/>
  <c r="P136" i="1"/>
</calcChain>
</file>

<file path=xl/sharedStrings.xml><?xml version="1.0" encoding="utf-8"?>
<sst xmlns="http://schemas.openxmlformats.org/spreadsheetml/2006/main" count="682" uniqueCount="299">
  <si>
    <t>Style Color</t>
  </si>
  <si>
    <t>LOB</t>
  </si>
  <si>
    <t>Description</t>
  </si>
  <si>
    <t>Gender</t>
  </si>
  <si>
    <t>Product Class</t>
  </si>
  <si>
    <t>X-Small</t>
  </si>
  <si>
    <t>Small</t>
  </si>
  <si>
    <t>Medium</t>
  </si>
  <si>
    <t>Large</t>
  </si>
  <si>
    <t>XL</t>
  </si>
  <si>
    <t>X-Large</t>
  </si>
  <si>
    <t>XX-Large</t>
  </si>
  <si>
    <t>3XL</t>
  </si>
  <si>
    <t>CB1014190</t>
  </si>
  <si>
    <t>CHAMPION</t>
  </si>
  <si>
    <t>Men s Fury Jacket - Marine Navy</t>
  </si>
  <si>
    <t>Mens</t>
  </si>
  <si>
    <t>8FL-CHAMPION FLEECE</t>
  </si>
  <si>
    <t>CB1014999</t>
  </si>
  <si>
    <t>Men s Fury Jacket - Black</t>
  </si>
  <si>
    <t>CP2084190</t>
  </si>
  <si>
    <t>Knit Prime Pant - Marine Navy</t>
  </si>
  <si>
    <t>CP2084990</t>
  </si>
  <si>
    <t>Knit Prime Pant - Charcoal/Granite Heather</t>
  </si>
  <si>
    <t>CS12201037</t>
  </si>
  <si>
    <t>Powerblend Fleece Crew - Juniper Blue</t>
  </si>
  <si>
    <t>CS12205015</t>
  </si>
  <si>
    <t>Powerblend Fleece Crew - Wow Pink</t>
  </si>
  <si>
    <t>CS1235190</t>
  </si>
  <si>
    <t>Mens Convergence Crew - Marine Navy</t>
  </si>
  <si>
    <t>CS1235539</t>
  </si>
  <si>
    <t>Mens Convergence Crew - Cardinal</t>
  </si>
  <si>
    <t>CS1235578</t>
  </si>
  <si>
    <t>Mens Convergence Crew - Maroon</t>
  </si>
  <si>
    <t>CS1235950</t>
  </si>
  <si>
    <t>Mens Convergence Crew - Oxford Heather</t>
  </si>
  <si>
    <t>CS20711037</t>
  </si>
  <si>
    <t>Powerblend Fleece Hood - Juniper Blue</t>
  </si>
  <si>
    <t>CS20715014</t>
  </si>
  <si>
    <t>Powerblend Fleece Hood - Flamingo Pink</t>
  </si>
  <si>
    <t>CS20715015</t>
  </si>
  <si>
    <t>Powerblend Fleece Hood - Wow Pink</t>
  </si>
  <si>
    <t>CS2072000</t>
  </si>
  <si>
    <t>Powerblend Full Zip Hood - White</t>
  </si>
  <si>
    <t>CS2072377</t>
  </si>
  <si>
    <t>Powerblend Full Zip Hood-- C GOLD</t>
  </si>
  <si>
    <t>CS2080377</t>
  </si>
  <si>
    <t>Powerblend 1/4 Zip - Gold</t>
  </si>
  <si>
    <t>CS2080465</t>
  </si>
  <si>
    <t>Powerblend 1/4 Zip - Orange Crush</t>
  </si>
  <si>
    <t>CS20805015</t>
  </si>
  <si>
    <t>Powerblend 1/4 Zip - Wow Pink</t>
  </si>
  <si>
    <t>CS20805500</t>
  </si>
  <si>
    <t>Powerblend 1/4 Zip - Knockout Pink</t>
  </si>
  <si>
    <t>CS2080775</t>
  </si>
  <si>
    <t>Powerblend 1/4 Zip - Brown</t>
  </si>
  <si>
    <t>CS20835015</t>
  </si>
  <si>
    <t>Powerblend 1/4 Zip without pockets - Wow Pink</t>
  </si>
  <si>
    <t>CS3050632</t>
  </si>
  <si>
    <t>Reverse Weave Crew - HBI Purple 958</t>
  </si>
  <si>
    <t>C5082999</t>
  </si>
  <si>
    <t>Women s Unlimited Fleece Full Zip - Black</t>
  </si>
  <si>
    <t>MTO</t>
  </si>
  <si>
    <t>8MT-CHAMPION MTO</t>
  </si>
  <si>
    <t>C5299256</t>
  </si>
  <si>
    <t>Women s School Pride Tank - Dark Green</t>
  </si>
  <si>
    <t>C5299465</t>
  </si>
  <si>
    <t>Women s School Pride Tank - Orange</t>
  </si>
  <si>
    <t>C52999901</t>
  </si>
  <si>
    <t>Women s School Pride Tank - Granite/Granite Heather</t>
  </si>
  <si>
    <t>C5299999</t>
  </si>
  <si>
    <t>Women s School Pride Tank - Black</t>
  </si>
  <si>
    <t>C53511818</t>
  </si>
  <si>
    <t>Women s School Pride LS Tunic - Royal</t>
  </si>
  <si>
    <t>C5351190</t>
  </si>
  <si>
    <t>Women s School Pride LS Tunic - Marine Navy</t>
  </si>
  <si>
    <t>C5351256</t>
  </si>
  <si>
    <t>Women s School Pride LS Tunic - Dark Green</t>
  </si>
  <si>
    <t>C5351680</t>
  </si>
  <si>
    <t>Women s School Pride LS Tunic - Champion Purple</t>
  </si>
  <si>
    <t>CS12099901</t>
  </si>
  <si>
    <t>Men s Unlimited Fleece 1/4 Zip - Granite/Granite Heather</t>
  </si>
  <si>
    <t>CT1039999</t>
  </si>
  <si>
    <t>Men s Unlimited S/S Tee - Black</t>
  </si>
  <si>
    <t>CT3012377</t>
  </si>
  <si>
    <t>Textured Solid Polo - Gold</t>
  </si>
  <si>
    <t>8PS-CHAMPION POLOS</t>
  </si>
  <si>
    <t>CT3013529</t>
  </si>
  <si>
    <t>Heather Polo - Scarlet</t>
  </si>
  <si>
    <t>CT3013539</t>
  </si>
  <si>
    <t>Heather Polo - Cardinal</t>
  </si>
  <si>
    <t>C81256377</t>
  </si>
  <si>
    <t>Mens Mesh Short - Champion Gold</t>
  </si>
  <si>
    <t>8SO-CHAMPION BOTTOMS</t>
  </si>
  <si>
    <t>C81256465</t>
  </si>
  <si>
    <t>Mens Mesh Short - Orange</t>
  </si>
  <si>
    <t>C81256680</t>
  </si>
  <si>
    <t>Mens Mesh Short - Champion Purple</t>
  </si>
  <si>
    <t>C81297190</t>
  </si>
  <si>
    <t>Knit Victor Short - Marine Navy</t>
  </si>
  <si>
    <t>C81297956</t>
  </si>
  <si>
    <t>Knit Victor Short - Titanium</t>
  </si>
  <si>
    <t>C81297999</t>
  </si>
  <si>
    <t>Knit Victor Short - Black</t>
  </si>
  <si>
    <t>CP2071377</t>
  </si>
  <si>
    <t>Powerblend Banded Bottom Pant - Gold</t>
  </si>
  <si>
    <t>CP2071465</t>
  </si>
  <si>
    <t>Powerblend Banded Bottom Pant - Orange Crush</t>
  </si>
  <si>
    <t>CP2071588</t>
  </si>
  <si>
    <t>Powerblend Banded Bottom Pant - Garnet</t>
  </si>
  <si>
    <t>CP2081234</t>
  </si>
  <si>
    <t>Powerblend Open Bottom Pant - Kelly Green</t>
  </si>
  <si>
    <t>CP2081465</t>
  </si>
  <si>
    <t>Powerblend Open Bottom Pant - Orange Crush</t>
  </si>
  <si>
    <t>CP2081680</t>
  </si>
  <si>
    <t>Powerblend Open Bottom Pant - Champion Purple</t>
  </si>
  <si>
    <t>CT10001037</t>
  </si>
  <si>
    <t>BASIC TEE SHIRT - Juniper Blue</t>
  </si>
  <si>
    <t>8TS-CHAMPION T-SHIRTS</t>
  </si>
  <si>
    <t>CT10001717</t>
  </si>
  <si>
    <t>BASIC TEE SHIRT - Varsity Blue</t>
  </si>
  <si>
    <t>CT10002008</t>
  </si>
  <si>
    <t>BASIC TEE SHIRT - Green Luck</t>
  </si>
  <si>
    <t>CT10004001</t>
  </si>
  <si>
    <t>BASIC TEE SHIRT - Candy Orange</t>
  </si>
  <si>
    <t>CT10005014</t>
  </si>
  <si>
    <t>BASIC TEE SHIRT - Flamingo Pink</t>
  </si>
  <si>
    <t>CT10005015</t>
  </si>
  <si>
    <t>BASIC TEE SHIRT - Wow Pink</t>
  </si>
  <si>
    <t>CT1000626</t>
  </si>
  <si>
    <t>BASIC TEE SHIRT - Purple Reef</t>
  </si>
  <si>
    <t>CT1035000</t>
  </si>
  <si>
    <t>Men s S/S Epic Tee - White</t>
  </si>
  <si>
    <t>CT10351818</t>
  </si>
  <si>
    <t>Men s S/S Epic Tee - Royal</t>
  </si>
  <si>
    <t>CT1035190</t>
  </si>
  <si>
    <t>Men s S/S Epic Tee - Marine Navy</t>
  </si>
  <si>
    <t>CT1035256</t>
  </si>
  <si>
    <t>Men s S/S Epic Tee - Dark Green</t>
  </si>
  <si>
    <t>CT1035465</t>
  </si>
  <si>
    <t>Men s S/S Epic Tee - Orange</t>
  </si>
  <si>
    <t>CT1035529</t>
  </si>
  <si>
    <t>Men s S/S Epic Tee - Scarlet</t>
  </si>
  <si>
    <t>CT1035539</t>
  </si>
  <si>
    <t>Men s S/S Epic Tee - Cardinal</t>
  </si>
  <si>
    <t>CT1035578</t>
  </si>
  <si>
    <t>Men s S/S Epic Tee - Maroon</t>
  </si>
  <si>
    <t>CT1035680</t>
  </si>
  <si>
    <t>Men s S/S Epic Tee - Champion Purple</t>
  </si>
  <si>
    <t>CT1035939</t>
  </si>
  <si>
    <t>Men s S/S Epic Tee - Active Grey</t>
  </si>
  <si>
    <t>CT1035956</t>
  </si>
  <si>
    <t>Men s S/S Epic Tee - Titanium</t>
  </si>
  <si>
    <t>CT1035999</t>
  </si>
  <si>
    <t>Men s S/S Epic Tee - Black</t>
  </si>
  <si>
    <t>CT1040000</t>
  </si>
  <si>
    <t>Men s Epic Stripe Tee - White</t>
  </si>
  <si>
    <t>CT10401818</t>
  </si>
  <si>
    <t>Men s Epic Stripe Tee - Royal</t>
  </si>
  <si>
    <t>CT1040529</t>
  </si>
  <si>
    <t>Men s Epic Stripe Tee - Scarlet</t>
  </si>
  <si>
    <t>CT1040539</t>
  </si>
  <si>
    <t>Men s Epic Stripe Tee - Cardinal</t>
  </si>
  <si>
    <t>CT1040578</t>
  </si>
  <si>
    <t>Men s Epic Stripe Tee - Maroon</t>
  </si>
  <si>
    <t>CT1040939</t>
  </si>
  <si>
    <t>Men s Epic Stripe Tee - Active Grey</t>
  </si>
  <si>
    <t>CT1040999</t>
  </si>
  <si>
    <t>Men s Epic Stripe Tee - Black</t>
  </si>
  <si>
    <t>CT1041578</t>
  </si>
  <si>
    <t>Mens Cool Down Coachs Collar QZ - Maroon</t>
  </si>
  <si>
    <t>CT1041956</t>
  </si>
  <si>
    <t>Mens Cool Down Coachs Collar QZ - Titanium</t>
  </si>
  <si>
    <t>CT1041999</t>
  </si>
  <si>
    <t>Mens Cool Down Coachs Collar QZ - Black</t>
  </si>
  <si>
    <t>CT10421818</t>
  </si>
  <si>
    <t>Mens Soft Hand Tee - Royal</t>
  </si>
  <si>
    <t>CT1042256</t>
  </si>
  <si>
    <t>Mens Soft Hand Tee - Dark Green</t>
  </si>
  <si>
    <t>CT1042465</t>
  </si>
  <si>
    <t>Mens Soft Hand Tee - Orange</t>
  </si>
  <si>
    <t>CT1042539</t>
  </si>
  <si>
    <t>Mens Soft Hand Tee - Cardinal</t>
  </si>
  <si>
    <t>CT1042578</t>
  </si>
  <si>
    <t>Mens Soft Hand Tee - Maroon</t>
  </si>
  <si>
    <t>CT1042588</t>
  </si>
  <si>
    <t>Mens Soft Hand Tee - Garnet</t>
  </si>
  <si>
    <t>CT17305015</t>
  </si>
  <si>
    <t>Basic Long Sleeve Tee - Wow Pink</t>
  </si>
  <si>
    <t>CT17305500</t>
  </si>
  <si>
    <t>Basic Long Sleeve Tee - Knockout Pink</t>
  </si>
  <si>
    <t>CT2021588</t>
  </si>
  <si>
    <t>Men s Tank - Garnet</t>
  </si>
  <si>
    <t>CT2063190</t>
  </si>
  <si>
    <t>Men s Epic CN Raglan Tee - Marine Navy</t>
  </si>
  <si>
    <t>CT2063256</t>
  </si>
  <si>
    <t>Men s Epic CN Raglan Tee - Dark Green</t>
  </si>
  <si>
    <t>CT2063529</t>
  </si>
  <si>
    <t>Men s Epic CN Raglan Tee - Scarlet</t>
  </si>
  <si>
    <t>CT2063539</t>
  </si>
  <si>
    <t>Men s Epic CN Raglan Tee - Cardinal</t>
  </si>
  <si>
    <t>CT2063939</t>
  </si>
  <si>
    <t>Men s Epic CN Raglan Tee - Active Grey</t>
  </si>
  <si>
    <t>CT2063999</t>
  </si>
  <si>
    <t>Men s Epic CN Raglan Tee - Black</t>
  </si>
  <si>
    <t>CT8822256</t>
  </si>
  <si>
    <t>S/S Champ Tee - Dark Green</t>
  </si>
  <si>
    <t>CT8822539</t>
  </si>
  <si>
    <t>S/S Champ Tee - Cardinal</t>
  </si>
  <si>
    <t>CT8822680</t>
  </si>
  <si>
    <t>S/S Champ Tee - Champion Purple</t>
  </si>
  <si>
    <t>CT88229905</t>
  </si>
  <si>
    <t>S/S Champ Tee - Black Heather</t>
  </si>
  <si>
    <t>YT1019990</t>
  </si>
  <si>
    <t>X-Stock for CT1019 - Charcoal/Granite Heather</t>
  </si>
  <si>
    <t>C50571818</t>
  </si>
  <si>
    <t>University Crew - Royal</t>
  </si>
  <si>
    <t>Womens</t>
  </si>
  <si>
    <t>8WF-CHAMPION WOMENS FLEECE</t>
  </si>
  <si>
    <t>C50572010</t>
  </si>
  <si>
    <t>University Crew - StateMint</t>
  </si>
  <si>
    <t>C50575015</t>
  </si>
  <si>
    <t>University Crew - Wow Pink</t>
  </si>
  <si>
    <t>C5057539</t>
  </si>
  <si>
    <t>University Crew - Cardinal</t>
  </si>
  <si>
    <t>C50585015</t>
  </si>
  <si>
    <t>University Hood - Wow Pink</t>
  </si>
  <si>
    <t>C50591818</t>
  </si>
  <si>
    <t>University Fleece Full-Zip Hood - Royal</t>
  </si>
  <si>
    <t>C5059234</t>
  </si>
  <si>
    <t>University Fleece Full-Zip Hood - Kelly Green</t>
  </si>
  <si>
    <t>C5059465</t>
  </si>
  <si>
    <t>University Fleece Full-Zip Hood - Orange</t>
  </si>
  <si>
    <t>C50595015</t>
  </si>
  <si>
    <t>University Fleece Full-Zip Hood - Wow Pink</t>
  </si>
  <si>
    <t>C50845015</t>
  </si>
  <si>
    <t>University Lounge PO Hood - Wow Pink</t>
  </si>
  <si>
    <t>C50875015</t>
  </si>
  <si>
    <t>Women s Athletic Tech Crew - Wow Pink</t>
  </si>
  <si>
    <t>C5087939</t>
  </si>
  <si>
    <t>Women s Athletic Tech Crew - Active Grey</t>
  </si>
  <si>
    <t>C7010190</t>
  </si>
  <si>
    <t>Womens Fury Jacket - Marine Navy</t>
  </si>
  <si>
    <t>8WJ-CHAMPION WOMENS JACKET</t>
  </si>
  <si>
    <t>C7010999</t>
  </si>
  <si>
    <t>Womens Fury Jacket - Black</t>
  </si>
  <si>
    <t>C7064999</t>
  </si>
  <si>
    <t>Womens Flurry Jacket - Black</t>
  </si>
  <si>
    <t>C50681818</t>
  </si>
  <si>
    <t>Womens Marathon II Tee - Royal</t>
  </si>
  <si>
    <t>8WT-CHAMPION WOMENS T-SHIRTS</t>
  </si>
  <si>
    <t>C5207190</t>
  </si>
  <si>
    <t>Women s Infinity Shield Tank - Marine Navy</t>
  </si>
  <si>
    <t>C53355015</t>
  </si>
  <si>
    <t>Swing Tank - Wow Pink</t>
  </si>
  <si>
    <t>C5341465</t>
  </si>
  <si>
    <t>Campus SS Tee - Orange Crush</t>
  </si>
  <si>
    <t>C5343000</t>
  </si>
  <si>
    <t>Campus Vneck Tee - White</t>
  </si>
  <si>
    <t>C5343950</t>
  </si>
  <si>
    <t>Campus Vneck Tee - Oxford Heather</t>
  </si>
  <si>
    <t>C53815015</t>
  </si>
  <si>
    <t>University Short Sleeve Tee - Wow Pink</t>
  </si>
  <si>
    <t>CS1271000</t>
  </si>
  <si>
    <t>Youth Powerblend Pullover Hood - White</t>
  </si>
  <si>
    <t>Youth</t>
  </si>
  <si>
    <t>8YF-CHAMPION YOUTH FLEECE</t>
  </si>
  <si>
    <t>CS12711024</t>
  </si>
  <si>
    <t>Youth Powerblend Pullover Hood - Turq Waters</t>
  </si>
  <si>
    <t>CS1271374</t>
  </si>
  <si>
    <t>Youth Powerblend Pullover Hood - Champion Yellow</t>
  </si>
  <si>
    <t>CS12715015</t>
  </si>
  <si>
    <t>Youth Powerblend Pullover Hood - Wow Pink</t>
  </si>
  <si>
    <t>CS1285539</t>
  </si>
  <si>
    <t>Youth Powerblend Full Zip Hood - Cardinal</t>
  </si>
  <si>
    <t>C812751818</t>
  </si>
  <si>
    <t>Youth Baller Short - Royal</t>
  </si>
  <si>
    <t>8YO-CHAMPION YOUTH</t>
  </si>
  <si>
    <t>C81275190</t>
  </si>
  <si>
    <t>Youth Baller Short - Marine Navy</t>
  </si>
  <si>
    <t>C81275529</t>
  </si>
  <si>
    <t>Youth Baller Short - Scarlet</t>
  </si>
  <si>
    <t>C81275999</t>
  </si>
  <si>
    <t>Youth Baller Short - Black</t>
  </si>
  <si>
    <t>CT1081373</t>
  </si>
  <si>
    <t>Youth Tee - Vegas Gold</t>
  </si>
  <si>
    <t>8YT-CHAMPION YOUTH T-SHIRTS</t>
  </si>
  <si>
    <t>CT10815015</t>
  </si>
  <si>
    <t>Youth Tee - Wow Pink</t>
  </si>
  <si>
    <t>CT1081775</t>
  </si>
  <si>
    <t>Youth Tee - Brown</t>
  </si>
  <si>
    <t>CT1751588</t>
  </si>
  <si>
    <t>Youth L/S Tee - Garnet</t>
  </si>
  <si>
    <t>CT53015015</t>
  </si>
  <si>
    <t>Girls University Scoop Tee - Wow Pink</t>
  </si>
  <si>
    <t>Original Retail Ext</t>
  </si>
  <si>
    <t xml:space="preserve"> QTY
</t>
  </si>
  <si>
    <t xml:space="preserve">Original Retail           </t>
  </si>
  <si>
    <r>
      <rPr>
        <sz val="18"/>
        <color theme="1"/>
        <rFont val="AR CENA"/>
      </rPr>
      <t>GANARÁS CON ESTA OFERTA!!!  ROPA CHAMPION HASTA CON EL 85% DE DESCUENTO !!!</t>
    </r>
    <r>
      <rPr>
        <sz val="11"/>
        <color theme="1"/>
        <rFont val="Calibri"/>
        <family val="2"/>
        <scheme val="minor"/>
      </rPr>
      <t xml:space="preserve">
</t>
    </r>
    <r>
      <rPr>
        <sz val="18"/>
        <color rgb="FF0070C0"/>
        <rFont val="AR CENA"/>
      </rPr>
      <t>YOU WILL BE THE WINNER WITH THIS OFFER!!! CHAMPION APPAREL UNTIL 85% OFF!!!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</si>
</sst>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8"/>
      <color theme="1"/>
      <name val="AR CENA"/>
    </font>
    <font>
      <sz val="18"/>
      <color rgb="FF0070C0"/>
      <name val="AR CENA"/>
    </font>
    <font>
      <sz val="11"/>
      <color theme="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5" fontId="3" fillId="4" borderId="2" xfId="1" applyNumberFormat="1" applyFont="1" applyFill="1" applyBorder="1" applyAlignment="1">
      <alignment horizontal="center" vertical="center" wrapText="1"/>
    </xf>
    <xf numFmtId="164" fontId="3" fillId="4" borderId="2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8" fillId="0" borderId="0" xfId="0" applyFont="1" applyBorder="1" applyAlignment="1">
      <alignment wrapText="1"/>
    </xf>
    <xf numFmtId="10" fontId="8" fillId="0" borderId="0" xfId="2" applyNumberFormat="1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165" fontId="4" fillId="0" borderId="3" xfId="1" quotePrefix="1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165" fontId="4" fillId="0" borderId="1" xfId="1" quotePrefix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4" fillId="0" borderId="5" xfId="1" quotePrefix="1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quotePrefix="1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3</xdr:col>
      <xdr:colOff>486290</xdr:colOff>
      <xdr:row>0</xdr:row>
      <xdr:rowOff>1413247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5944115" cy="13656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B\JScheu\Month-End\CY%202018\November%202018\Champion%20Closeout%2011-2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2"/>
    </sheetNames>
    <sheetDataSet>
      <sheetData sheetId="0"/>
      <sheetData sheetId="1"/>
      <sheetData sheetId="2">
        <row r="1">
          <cell r="A1" t="str">
            <v>Row Labels</v>
          </cell>
          <cell r="B1" t="str">
            <v>X-Small</v>
          </cell>
          <cell r="C1" t="str">
            <v>Small</v>
          </cell>
          <cell r="D1" t="str">
            <v>Medium</v>
          </cell>
          <cell r="E1" t="str">
            <v>Large</v>
          </cell>
          <cell r="F1" t="str">
            <v>XL</v>
          </cell>
          <cell r="G1" t="str">
            <v>X-Large</v>
          </cell>
          <cell r="H1" t="str">
            <v>XX-Large</v>
          </cell>
          <cell r="I1" t="str">
            <v>3XL</v>
          </cell>
        </row>
        <row r="2">
          <cell r="A2" t="str">
            <v>CT1081373</v>
          </cell>
          <cell r="D2">
            <v>63</v>
          </cell>
          <cell r="E2">
            <v>30</v>
          </cell>
          <cell r="G2">
            <v>4</v>
          </cell>
        </row>
        <row r="3">
          <cell r="A3" t="str">
            <v>CT1751588</v>
          </cell>
          <cell r="B3">
            <v>142</v>
          </cell>
          <cell r="C3">
            <v>48</v>
          </cell>
          <cell r="D3">
            <v>53</v>
          </cell>
          <cell r="E3">
            <v>27</v>
          </cell>
          <cell r="G3">
            <v>21</v>
          </cell>
        </row>
        <row r="4">
          <cell r="A4" t="str">
            <v>CS1271374</v>
          </cell>
          <cell r="B4">
            <v>66</v>
          </cell>
          <cell r="C4">
            <v>63</v>
          </cell>
          <cell r="D4">
            <v>58</v>
          </cell>
          <cell r="E4">
            <v>70</v>
          </cell>
          <cell r="G4">
            <v>37</v>
          </cell>
        </row>
        <row r="5">
          <cell r="A5" t="str">
            <v>CT1081775</v>
          </cell>
          <cell r="B5">
            <v>65</v>
          </cell>
          <cell r="C5">
            <v>58</v>
          </cell>
          <cell r="E5">
            <v>38</v>
          </cell>
          <cell r="G5">
            <v>56</v>
          </cell>
        </row>
        <row r="6">
          <cell r="A6" t="str">
            <v>C812751818</v>
          </cell>
          <cell r="B6">
            <v>8</v>
          </cell>
          <cell r="C6">
            <v>95</v>
          </cell>
          <cell r="D6">
            <v>97</v>
          </cell>
          <cell r="E6">
            <v>185</v>
          </cell>
          <cell r="G6">
            <v>89</v>
          </cell>
        </row>
        <row r="7">
          <cell r="A7" t="str">
            <v>CS1285539</v>
          </cell>
          <cell r="C7">
            <v>145</v>
          </cell>
          <cell r="D7">
            <v>109</v>
          </cell>
          <cell r="E7">
            <v>305</v>
          </cell>
          <cell r="G7">
            <v>95</v>
          </cell>
        </row>
        <row r="8">
          <cell r="A8" t="str">
            <v>CS12711024</v>
          </cell>
          <cell r="B8">
            <v>93</v>
          </cell>
          <cell r="C8">
            <v>129</v>
          </cell>
          <cell r="D8">
            <v>155</v>
          </cell>
          <cell r="E8">
            <v>140</v>
          </cell>
          <cell r="G8">
            <v>105</v>
          </cell>
        </row>
        <row r="9">
          <cell r="A9" t="str">
            <v>C81275999</v>
          </cell>
          <cell r="C9">
            <v>142</v>
          </cell>
          <cell r="D9">
            <v>243</v>
          </cell>
          <cell r="E9">
            <v>237</v>
          </cell>
          <cell r="G9">
            <v>109</v>
          </cell>
        </row>
        <row r="10">
          <cell r="A10" t="str">
            <v>C81275529</v>
          </cell>
          <cell r="B10">
            <v>8</v>
          </cell>
          <cell r="C10">
            <v>80</v>
          </cell>
          <cell r="D10">
            <v>67</v>
          </cell>
          <cell r="E10">
            <v>184</v>
          </cell>
          <cell r="G10">
            <v>120</v>
          </cell>
        </row>
        <row r="11">
          <cell r="A11" t="str">
            <v>CT53015015</v>
          </cell>
          <cell r="B11">
            <v>137</v>
          </cell>
          <cell r="C11">
            <v>375</v>
          </cell>
          <cell r="D11">
            <v>230</v>
          </cell>
          <cell r="E11">
            <v>276</v>
          </cell>
          <cell r="G11">
            <v>126</v>
          </cell>
        </row>
        <row r="12">
          <cell r="A12" t="str">
            <v>C81275190</v>
          </cell>
          <cell r="C12">
            <v>213</v>
          </cell>
          <cell r="D12">
            <v>244</v>
          </cell>
          <cell r="E12">
            <v>274</v>
          </cell>
          <cell r="G12">
            <v>248</v>
          </cell>
        </row>
        <row r="13">
          <cell r="A13" t="str">
            <v>CS12715015</v>
          </cell>
          <cell r="C13">
            <v>7</v>
          </cell>
          <cell r="E13">
            <v>6</v>
          </cell>
        </row>
        <row r="14">
          <cell r="A14" t="str">
            <v>CT10815015</v>
          </cell>
          <cell r="B14">
            <v>56</v>
          </cell>
          <cell r="C14">
            <v>182</v>
          </cell>
          <cell r="D14">
            <v>85</v>
          </cell>
          <cell r="E14">
            <v>66</v>
          </cell>
        </row>
        <row r="15">
          <cell r="A15" t="str">
            <v>CS1271000</v>
          </cell>
          <cell r="B15">
            <v>117</v>
          </cell>
          <cell r="C15">
            <v>98</v>
          </cell>
          <cell r="D15">
            <v>2</v>
          </cell>
        </row>
        <row r="16">
          <cell r="A16" t="str">
            <v>C50571818</v>
          </cell>
          <cell r="B16">
            <v>34</v>
          </cell>
          <cell r="G16">
            <v>18</v>
          </cell>
          <cell r="H16">
            <v>16</v>
          </cell>
        </row>
        <row r="17">
          <cell r="A17" t="str">
            <v>C50572010</v>
          </cell>
          <cell r="B17">
            <v>3</v>
          </cell>
        </row>
        <row r="18">
          <cell r="A18" t="str">
            <v>C50575015</v>
          </cell>
          <cell r="B18">
            <v>66</v>
          </cell>
          <cell r="C18">
            <v>112</v>
          </cell>
          <cell r="D18">
            <v>199</v>
          </cell>
          <cell r="E18">
            <v>226</v>
          </cell>
          <cell r="G18">
            <v>137</v>
          </cell>
          <cell r="H18">
            <v>52</v>
          </cell>
        </row>
        <row r="19">
          <cell r="A19" t="str">
            <v>C5057539</v>
          </cell>
          <cell r="E19">
            <v>15</v>
          </cell>
        </row>
        <row r="20">
          <cell r="A20" t="str">
            <v>C50582010</v>
          </cell>
          <cell r="B20">
            <v>0</v>
          </cell>
        </row>
        <row r="21">
          <cell r="A21" t="str">
            <v>C50585015</v>
          </cell>
          <cell r="B21">
            <v>110</v>
          </cell>
          <cell r="C21">
            <v>250</v>
          </cell>
          <cell r="D21">
            <v>342</v>
          </cell>
          <cell r="E21">
            <v>257</v>
          </cell>
          <cell r="G21">
            <v>149</v>
          </cell>
          <cell r="H21">
            <v>10</v>
          </cell>
        </row>
        <row r="22">
          <cell r="A22" t="str">
            <v>C50591818</v>
          </cell>
          <cell r="B22">
            <v>177</v>
          </cell>
          <cell r="C22">
            <v>403</v>
          </cell>
          <cell r="D22">
            <v>515</v>
          </cell>
          <cell r="E22">
            <v>457</v>
          </cell>
          <cell r="G22">
            <v>296</v>
          </cell>
          <cell r="H22">
            <v>101</v>
          </cell>
        </row>
        <row r="23">
          <cell r="A23" t="str">
            <v>C5059234</v>
          </cell>
          <cell r="B23">
            <v>101</v>
          </cell>
          <cell r="C23">
            <v>245</v>
          </cell>
          <cell r="D23">
            <v>335</v>
          </cell>
          <cell r="E23">
            <v>293</v>
          </cell>
          <cell r="G23">
            <v>196</v>
          </cell>
          <cell r="H23">
            <v>48</v>
          </cell>
        </row>
        <row r="24">
          <cell r="A24" t="str">
            <v>C5059465</v>
          </cell>
          <cell r="B24">
            <v>19</v>
          </cell>
          <cell r="C24">
            <v>166</v>
          </cell>
          <cell r="D24">
            <v>248</v>
          </cell>
          <cell r="E24">
            <v>206</v>
          </cell>
          <cell r="G24">
            <v>182</v>
          </cell>
          <cell r="H24">
            <v>19</v>
          </cell>
        </row>
        <row r="25">
          <cell r="A25" t="str">
            <v>C50595015</v>
          </cell>
          <cell r="B25">
            <v>96</v>
          </cell>
          <cell r="C25">
            <v>217</v>
          </cell>
          <cell r="D25">
            <v>241</v>
          </cell>
          <cell r="E25">
            <v>248</v>
          </cell>
          <cell r="G25">
            <v>165</v>
          </cell>
          <cell r="H25">
            <v>80</v>
          </cell>
        </row>
        <row r="26">
          <cell r="A26" t="str">
            <v>C50681818</v>
          </cell>
          <cell r="C26">
            <v>2</v>
          </cell>
        </row>
        <row r="27">
          <cell r="A27" t="str">
            <v>C5080190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H27">
            <v>0</v>
          </cell>
        </row>
        <row r="28">
          <cell r="A28" t="str">
            <v>C5082999</v>
          </cell>
          <cell r="C28">
            <v>17</v>
          </cell>
        </row>
        <row r="29">
          <cell r="A29" t="str">
            <v>C50845015</v>
          </cell>
          <cell r="B29">
            <v>128</v>
          </cell>
          <cell r="C29">
            <v>318</v>
          </cell>
          <cell r="D29">
            <v>456</v>
          </cell>
          <cell r="E29">
            <v>637</v>
          </cell>
          <cell r="G29">
            <v>384</v>
          </cell>
          <cell r="H29">
            <v>210</v>
          </cell>
        </row>
        <row r="30">
          <cell r="A30" t="str">
            <v>C5087190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</row>
        <row r="31">
          <cell r="A31" t="str">
            <v>C50875015</v>
          </cell>
          <cell r="B31">
            <v>38</v>
          </cell>
          <cell r="C31">
            <v>160</v>
          </cell>
          <cell r="D31">
            <v>189</v>
          </cell>
          <cell r="E31">
            <v>221</v>
          </cell>
          <cell r="G31">
            <v>308</v>
          </cell>
          <cell r="H31">
            <v>14</v>
          </cell>
        </row>
        <row r="32">
          <cell r="A32" t="str">
            <v>C5087939</v>
          </cell>
          <cell r="B32">
            <v>1</v>
          </cell>
          <cell r="C32">
            <v>9</v>
          </cell>
          <cell r="D32">
            <v>13</v>
          </cell>
          <cell r="E32">
            <v>8</v>
          </cell>
          <cell r="G32">
            <v>22</v>
          </cell>
          <cell r="H32">
            <v>1</v>
          </cell>
        </row>
        <row r="33">
          <cell r="A33" t="str">
            <v>C5087999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G33">
            <v>0</v>
          </cell>
        </row>
        <row r="34">
          <cell r="A34" t="str">
            <v>C5207190</v>
          </cell>
          <cell r="C34">
            <v>1</v>
          </cell>
          <cell r="D34">
            <v>2</v>
          </cell>
          <cell r="E34">
            <v>2</v>
          </cell>
          <cell r="G34">
            <v>1</v>
          </cell>
        </row>
        <row r="35">
          <cell r="A35" t="str">
            <v>C5299256</v>
          </cell>
          <cell r="G35">
            <v>1</v>
          </cell>
        </row>
        <row r="36">
          <cell r="A36" t="str">
            <v>C5299465</v>
          </cell>
          <cell r="E36">
            <v>1</v>
          </cell>
          <cell r="G36">
            <v>6</v>
          </cell>
        </row>
        <row r="37">
          <cell r="A37" t="str">
            <v>C52999901</v>
          </cell>
          <cell r="D37">
            <v>1</v>
          </cell>
        </row>
        <row r="38">
          <cell r="A38" t="str">
            <v>C5299999</v>
          </cell>
          <cell r="C38">
            <v>3</v>
          </cell>
        </row>
        <row r="39">
          <cell r="A39" t="str">
            <v>C53355015</v>
          </cell>
          <cell r="B39">
            <v>332</v>
          </cell>
          <cell r="C39">
            <v>703</v>
          </cell>
          <cell r="D39">
            <v>547</v>
          </cell>
          <cell r="E39">
            <v>332</v>
          </cell>
          <cell r="G39">
            <v>179</v>
          </cell>
          <cell r="H39">
            <v>80</v>
          </cell>
        </row>
        <row r="40">
          <cell r="A40" t="str">
            <v>C5341465</v>
          </cell>
          <cell r="C40">
            <v>3</v>
          </cell>
        </row>
        <row r="41">
          <cell r="A41" t="str">
            <v>C5343000</v>
          </cell>
          <cell r="B41">
            <v>2</v>
          </cell>
        </row>
        <row r="42">
          <cell r="A42" t="str">
            <v>C5343950</v>
          </cell>
          <cell r="D42">
            <v>1</v>
          </cell>
        </row>
        <row r="43">
          <cell r="A43" t="str">
            <v>C53511818</v>
          </cell>
          <cell r="D43">
            <v>2</v>
          </cell>
        </row>
        <row r="44">
          <cell r="A44" t="str">
            <v>C5351190</v>
          </cell>
          <cell r="G44">
            <v>1</v>
          </cell>
        </row>
        <row r="45">
          <cell r="A45" t="str">
            <v>C5351256</v>
          </cell>
          <cell r="G45">
            <v>1</v>
          </cell>
        </row>
        <row r="46">
          <cell r="A46" t="str">
            <v>C5351680</v>
          </cell>
          <cell r="D46">
            <v>1</v>
          </cell>
          <cell r="E46">
            <v>1</v>
          </cell>
        </row>
        <row r="47">
          <cell r="A47" t="str">
            <v>C53815015</v>
          </cell>
          <cell r="B47">
            <v>256</v>
          </cell>
          <cell r="C47">
            <v>570</v>
          </cell>
          <cell r="D47">
            <v>577</v>
          </cell>
          <cell r="E47">
            <v>339</v>
          </cell>
          <cell r="G47">
            <v>85</v>
          </cell>
          <cell r="H47">
            <v>65</v>
          </cell>
        </row>
        <row r="48">
          <cell r="A48" t="str">
            <v>C7010190</v>
          </cell>
          <cell r="B48">
            <v>78</v>
          </cell>
          <cell r="C48">
            <v>373</v>
          </cell>
          <cell r="D48">
            <v>329</v>
          </cell>
          <cell r="E48">
            <v>33</v>
          </cell>
          <cell r="G48">
            <v>54</v>
          </cell>
          <cell r="H48">
            <v>4</v>
          </cell>
        </row>
        <row r="49">
          <cell r="A49" t="str">
            <v>C7010999</v>
          </cell>
          <cell r="B49">
            <v>101</v>
          </cell>
          <cell r="C49">
            <v>163</v>
          </cell>
          <cell r="D49">
            <v>254</v>
          </cell>
          <cell r="E49">
            <v>140</v>
          </cell>
          <cell r="G49">
            <v>120</v>
          </cell>
          <cell r="H49">
            <v>66</v>
          </cell>
        </row>
        <row r="50">
          <cell r="A50" t="str">
            <v>C7064999</v>
          </cell>
          <cell r="D50">
            <v>8</v>
          </cell>
        </row>
        <row r="51">
          <cell r="A51" t="str">
            <v>C81256377</v>
          </cell>
          <cell r="C51">
            <v>159</v>
          </cell>
          <cell r="D51">
            <v>196</v>
          </cell>
          <cell r="E51">
            <v>79</v>
          </cell>
          <cell r="G51">
            <v>102</v>
          </cell>
          <cell r="H51">
            <v>22</v>
          </cell>
        </row>
        <row r="52">
          <cell r="A52" t="str">
            <v>C81256465</v>
          </cell>
          <cell r="C52">
            <v>43</v>
          </cell>
          <cell r="D52">
            <v>2</v>
          </cell>
          <cell r="E52">
            <v>3</v>
          </cell>
          <cell r="G52">
            <v>21</v>
          </cell>
          <cell r="H52">
            <v>43</v>
          </cell>
        </row>
        <row r="53">
          <cell r="A53" t="str">
            <v>C81256680</v>
          </cell>
          <cell r="C53">
            <v>36</v>
          </cell>
          <cell r="D53">
            <v>58</v>
          </cell>
          <cell r="E53">
            <v>70</v>
          </cell>
          <cell r="H53">
            <v>0</v>
          </cell>
        </row>
        <row r="54">
          <cell r="A54" t="str">
            <v>C81297190</v>
          </cell>
          <cell r="C54">
            <v>239</v>
          </cell>
          <cell r="D54">
            <v>665</v>
          </cell>
          <cell r="E54">
            <v>617</v>
          </cell>
          <cell r="G54">
            <v>522</v>
          </cell>
          <cell r="H54">
            <v>278</v>
          </cell>
        </row>
        <row r="55">
          <cell r="A55" t="str">
            <v>C81297956</v>
          </cell>
          <cell r="C55">
            <v>147</v>
          </cell>
          <cell r="D55">
            <v>522</v>
          </cell>
          <cell r="E55">
            <v>365</v>
          </cell>
          <cell r="H55">
            <v>0</v>
          </cell>
        </row>
        <row r="56">
          <cell r="A56" t="str">
            <v>C81297999</v>
          </cell>
          <cell r="C56">
            <v>85</v>
          </cell>
          <cell r="D56">
            <v>286</v>
          </cell>
          <cell r="E56">
            <v>290</v>
          </cell>
          <cell r="G56">
            <v>235</v>
          </cell>
          <cell r="H56">
            <v>223</v>
          </cell>
        </row>
        <row r="57">
          <cell r="A57" t="str">
            <v>CB1013190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</row>
        <row r="58">
          <cell r="A58" t="str">
            <v>CB1013999</v>
          </cell>
          <cell r="C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</row>
        <row r="59">
          <cell r="A59" t="str">
            <v>CB1014190</v>
          </cell>
          <cell r="C59">
            <v>478</v>
          </cell>
          <cell r="D59">
            <v>535</v>
          </cell>
          <cell r="E59">
            <v>569</v>
          </cell>
          <cell r="G59">
            <v>494</v>
          </cell>
          <cell r="H59">
            <v>277</v>
          </cell>
        </row>
        <row r="60">
          <cell r="A60" t="str">
            <v>CB1014999</v>
          </cell>
          <cell r="C60">
            <v>278</v>
          </cell>
          <cell r="D60">
            <v>660</v>
          </cell>
          <cell r="E60">
            <v>864</v>
          </cell>
          <cell r="G60">
            <v>704</v>
          </cell>
          <cell r="H60">
            <v>311</v>
          </cell>
        </row>
        <row r="61">
          <cell r="A61" t="str">
            <v>CP2071377</v>
          </cell>
          <cell r="B61">
            <v>226</v>
          </cell>
          <cell r="D61">
            <v>16</v>
          </cell>
          <cell r="E61">
            <v>73</v>
          </cell>
          <cell r="G61">
            <v>67</v>
          </cell>
          <cell r="H61">
            <v>77</v>
          </cell>
        </row>
        <row r="62">
          <cell r="A62" t="str">
            <v>CP2071465</v>
          </cell>
          <cell r="B62">
            <v>235</v>
          </cell>
          <cell r="C62">
            <v>228</v>
          </cell>
          <cell r="D62">
            <v>209</v>
          </cell>
          <cell r="E62">
            <v>116</v>
          </cell>
          <cell r="G62">
            <v>50</v>
          </cell>
          <cell r="H62">
            <v>231</v>
          </cell>
        </row>
        <row r="63">
          <cell r="A63" t="str">
            <v>CP2071588</v>
          </cell>
          <cell r="B63">
            <v>229</v>
          </cell>
          <cell r="D63">
            <v>16</v>
          </cell>
          <cell r="E63">
            <v>14</v>
          </cell>
          <cell r="G63">
            <v>164</v>
          </cell>
          <cell r="H63">
            <v>154</v>
          </cell>
        </row>
        <row r="64">
          <cell r="A64" t="str">
            <v>CP2081234</v>
          </cell>
          <cell r="B64">
            <v>192</v>
          </cell>
          <cell r="C64">
            <v>143</v>
          </cell>
          <cell r="D64">
            <v>177</v>
          </cell>
          <cell r="E64">
            <v>332</v>
          </cell>
          <cell r="G64">
            <v>228</v>
          </cell>
          <cell r="H64">
            <v>75</v>
          </cell>
        </row>
        <row r="65">
          <cell r="A65" t="str">
            <v>CP2081465</v>
          </cell>
          <cell r="H65">
            <v>8</v>
          </cell>
        </row>
        <row r="66">
          <cell r="A66" t="str">
            <v>CP2081680</v>
          </cell>
          <cell r="B66">
            <v>244</v>
          </cell>
          <cell r="C66">
            <v>314</v>
          </cell>
          <cell r="D66">
            <v>330</v>
          </cell>
          <cell r="E66">
            <v>199</v>
          </cell>
          <cell r="G66">
            <v>101</v>
          </cell>
          <cell r="H66">
            <v>131</v>
          </cell>
        </row>
        <row r="67">
          <cell r="A67" t="str">
            <v>CP2084190</v>
          </cell>
          <cell r="C67">
            <v>158</v>
          </cell>
          <cell r="D67">
            <v>411</v>
          </cell>
          <cell r="E67">
            <v>369</v>
          </cell>
          <cell r="G67">
            <v>224</v>
          </cell>
          <cell r="H67">
            <v>53</v>
          </cell>
        </row>
        <row r="68">
          <cell r="A68" t="str">
            <v>CP2084990</v>
          </cell>
          <cell r="C68">
            <v>193</v>
          </cell>
          <cell r="D68">
            <v>282</v>
          </cell>
          <cell r="E68">
            <v>211</v>
          </cell>
          <cell r="G68">
            <v>241</v>
          </cell>
          <cell r="H68">
            <v>20</v>
          </cell>
        </row>
        <row r="69">
          <cell r="A69" t="str">
            <v>CS12099901</v>
          </cell>
          <cell r="D69">
            <v>14</v>
          </cell>
        </row>
        <row r="70">
          <cell r="A70" t="str">
            <v>CS12201037</v>
          </cell>
          <cell r="C70">
            <v>3</v>
          </cell>
          <cell r="D70">
            <v>59</v>
          </cell>
        </row>
        <row r="71">
          <cell r="A71" t="str">
            <v>CS12205015</v>
          </cell>
          <cell r="B71">
            <v>243</v>
          </cell>
          <cell r="C71">
            <v>403</v>
          </cell>
          <cell r="D71">
            <v>162</v>
          </cell>
          <cell r="E71">
            <v>83</v>
          </cell>
          <cell r="G71">
            <v>82</v>
          </cell>
        </row>
        <row r="72">
          <cell r="A72" t="str">
            <v>CS1235190</v>
          </cell>
          <cell r="C72">
            <v>209</v>
          </cell>
          <cell r="D72">
            <v>408</v>
          </cell>
          <cell r="E72">
            <v>368</v>
          </cell>
          <cell r="G72">
            <v>119</v>
          </cell>
          <cell r="H72">
            <v>29</v>
          </cell>
        </row>
        <row r="73">
          <cell r="A73" t="str">
            <v>CS1235539</v>
          </cell>
          <cell r="C73">
            <v>80</v>
          </cell>
          <cell r="D73">
            <v>105</v>
          </cell>
          <cell r="E73">
            <v>102</v>
          </cell>
          <cell r="G73">
            <v>47</v>
          </cell>
          <cell r="H73">
            <v>13</v>
          </cell>
        </row>
        <row r="74">
          <cell r="A74" t="str">
            <v>CS1235578</v>
          </cell>
          <cell r="C74">
            <v>58</v>
          </cell>
        </row>
        <row r="75">
          <cell r="A75" t="str">
            <v>CS1235950</v>
          </cell>
          <cell r="C75">
            <v>229</v>
          </cell>
          <cell r="D75">
            <v>248</v>
          </cell>
          <cell r="E75">
            <v>207</v>
          </cell>
          <cell r="G75">
            <v>49</v>
          </cell>
        </row>
        <row r="76">
          <cell r="A76" t="str">
            <v>CS20711037</v>
          </cell>
          <cell r="D76">
            <v>2</v>
          </cell>
        </row>
        <row r="77">
          <cell r="A77" t="str">
            <v>CS20715014</v>
          </cell>
          <cell r="B77">
            <v>15</v>
          </cell>
          <cell r="C77">
            <v>13</v>
          </cell>
          <cell r="D77">
            <v>10</v>
          </cell>
          <cell r="E77">
            <v>8</v>
          </cell>
          <cell r="G77">
            <v>4</v>
          </cell>
          <cell r="H77">
            <v>9</v>
          </cell>
        </row>
        <row r="78">
          <cell r="A78" t="str">
            <v>CS20715015</v>
          </cell>
          <cell r="B78">
            <v>31</v>
          </cell>
          <cell r="C78">
            <v>129</v>
          </cell>
          <cell r="D78">
            <v>173</v>
          </cell>
          <cell r="E78">
            <v>7</v>
          </cell>
          <cell r="G78">
            <v>13</v>
          </cell>
          <cell r="H78">
            <v>71</v>
          </cell>
        </row>
        <row r="79">
          <cell r="A79" t="str">
            <v>CS2072000</v>
          </cell>
          <cell r="B79">
            <v>109</v>
          </cell>
          <cell r="C79">
            <v>53</v>
          </cell>
          <cell r="D79">
            <v>25</v>
          </cell>
          <cell r="E79">
            <v>51</v>
          </cell>
          <cell r="G79">
            <v>69</v>
          </cell>
          <cell r="H79">
            <v>109</v>
          </cell>
        </row>
        <row r="80">
          <cell r="A80" t="str">
            <v>CS2072377</v>
          </cell>
          <cell r="B80">
            <v>89</v>
          </cell>
          <cell r="C80">
            <v>203</v>
          </cell>
          <cell r="D80">
            <v>289</v>
          </cell>
          <cell r="E80">
            <v>310</v>
          </cell>
          <cell r="G80">
            <v>242</v>
          </cell>
          <cell r="H80">
            <v>123</v>
          </cell>
        </row>
        <row r="81">
          <cell r="A81" t="str">
            <v>CS2080377</v>
          </cell>
          <cell r="B81">
            <v>191</v>
          </cell>
          <cell r="C81">
            <v>143</v>
          </cell>
          <cell r="D81">
            <v>152</v>
          </cell>
          <cell r="E81">
            <v>84</v>
          </cell>
          <cell r="G81">
            <v>154</v>
          </cell>
          <cell r="H81">
            <v>148</v>
          </cell>
        </row>
        <row r="82">
          <cell r="A82" t="str">
            <v>CS2080465</v>
          </cell>
          <cell r="B82">
            <v>127</v>
          </cell>
          <cell r="C82">
            <v>150</v>
          </cell>
          <cell r="D82">
            <v>264</v>
          </cell>
          <cell r="E82">
            <v>337</v>
          </cell>
          <cell r="G82">
            <v>249</v>
          </cell>
          <cell r="H82">
            <v>180</v>
          </cell>
        </row>
        <row r="83">
          <cell r="A83" t="str">
            <v>CS20805015</v>
          </cell>
          <cell r="B83">
            <v>82</v>
          </cell>
          <cell r="C83">
            <v>44</v>
          </cell>
          <cell r="D83">
            <v>58</v>
          </cell>
          <cell r="E83">
            <v>57</v>
          </cell>
          <cell r="G83">
            <v>51</v>
          </cell>
          <cell r="H83">
            <v>72</v>
          </cell>
        </row>
        <row r="84">
          <cell r="A84" t="str">
            <v>CS20805500</v>
          </cell>
          <cell r="B84">
            <v>90</v>
          </cell>
          <cell r="H84">
            <v>81</v>
          </cell>
        </row>
        <row r="85">
          <cell r="A85" t="str">
            <v>CS2080775</v>
          </cell>
          <cell r="B85">
            <v>3</v>
          </cell>
          <cell r="C85">
            <v>2</v>
          </cell>
          <cell r="D85">
            <v>1</v>
          </cell>
          <cell r="E85">
            <v>2</v>
          </cell>
          <cell r="G85">
            <v>1</v>
          </cell>
          <cell r="H85">
            <v>2</v>
          </cell>
        </row>
        <row r="86">
          <cell r="A86" t="str">
            <v>CS20835015</v>
          </cell>
          <cell r="B86">
            <v>95</v>
          </cell>
          <cell r="C86">
            <v>309</v>
          </cell>
          <cell r="D86">
            <v>323</v>
          </cell>
          <cell r="E86">
            <v>326</v>
          </cell>
          <cell r="G86">
            <v>212</v>
          </cell>
          <cell r="H86">
            <v>97</v>
          </cell>
        </row>
        <row r="87">
          <cell r="A87" t="str">
            <v>CS3050632</v>
          </cell>
          <cell r="C87">
            <v>0</v>
          </cell>
          <cell r="D87">
            <v>3</v>
          </cell>
          <cell r="E87">
            <v>0</v>
          </cell>
          <cell r="G87">
            <v>0</v>
          </cell>
          <cell r="H87">
            <v>121</v>
          </cell>
        </row>
        <row r="88">
          <cell r="A88" t="str">
            <v>CT10001037</v>
          </cell>
          <cell r="E88">
            <v>268</v>
          </cell>
          <cell r="G88">
            <v>257</v>
          </cell>
          <cell r="H88">
            <v>282</v>
          </cell>
          <cell r="I88">
            <v>194</v>
          </cell>
        </row>
        <row r="89">
          <cell r="A89" t="str">
            <v>CT10001717</v>
          </cell>
          <cell r="C89">
            <v>176</v>
          </cell>
          <cell r="E89">
            <v>65</v>
          </cell>
          <cell r="G89">
            <v>188</v>
          </cell>
          <cell r="H89">
            <v>539</v>
          </cell>
          <cell r="I89">
            <v>219</v>
          </cell>
        </row>
        <row r="90">
          <cell r="A90" t="str">
            <v>CT10002008</v>
          </cell>
          <cell r="C90">
            <v>57</v>
          </cell>
          <cell r="E90">
            <v>2</v>
          </cell>
          <cell r="G90">
            <v>39</v>
          </cell>
          <cell r="H90">
            <v>101</v>
          </cell>
          <cell r="I90">
            <v>113</v>
          </cell>
        </row>
        <row r="91">
          <cell r="A91" t="str">
            <v>CT10004001</v>
          </cell>
          <cell r="C91">
            <v>326</v>
          </cell>
          <cell r="D91">
            <v>520</v>
          </cell>
          <cell r="E91">
            <v>548</v>
          </cell>
          <cell r="G91">
            <v>494</v>
          </cell>
          <cell r="H91">
            <v>177</v>
          </cell>
          <cell r="I91">
            <v>54</v>
          </cell>
        </row>
        <row r="92">
          <cell r="A92" t="str">
            <v>CT10005014</v>
          </cell>
          <cell r="C92">
            <v>51</v>
          </cell>
          <cell r="D92">
            <v>133</v>
          </cell>
          <cell r="E92">
            <v>117</v>
          </cell>
          <cell r="G92">
            <v>117</v>
          </cell>
          <cell r="H92">
            <v>77</v>
          </cell>
          <cell r="I92">
            <v>34</v>
          </cell>
        </row>
        <row r="93">
          <cell r="A93" t="str">
            <v>CT10005015</v>
          </cell>
          <cell r="D93">
            <v>55</v>
          </cell>
          <cell r="E93">
            <v>86</v>
          </cell>
          <cell r="G93">
            <v>78</v>
          </cell>
        </row>
        <row r="94">
          <cell r="A94" t="str">
            <v>CT1000626</v>
          </cell>
          <cell r="C94">
            <v>110</v>
          </cell>
          <cell r="D94">
            <v>30</v>
          </cell>
          <cell r="H94">
            <v>91</v>
          </cell>
          <cell r="I94">
            <v>145</v>
          </cell>
        </row>
        <row r="95">
          <cell r="A95" t="str">
            <v>CT1035000</v>
          </cell>
          <cell r="C95">
            <v>349</v>
          </cell>
          <cell r="D95">
            <v>89</v>
          </cell>
          <cell r="E95">
            <v>89</v>
          </cell>
          <cell r="G95">
            <v>65</v>
          </cell>
          <cell r="H95">
            <v>35</v>
          </cell>
        </row>
        <row r="96">
          <cell r="A96" t="str">
            <v>CT10351818</v>
          </cell>
          <cell r="C96">
            <v>57</v>
          </cell>
          <cell r="D96">
            <v>0</v>
          </cell>
          <cell r="E96">
            <v>0</v>
          </cell>
          <cell r="G96">
            <v>0</v>
          </cell>
          <cell r="H96">
            <v>0</v>
          </cell>
        </row>
        <row r="97">
          <cell r="A97" t="str">
            <v>CT1035190</v>
          </cell>
          <cell r="C97">
            <v>609</v>
          </cell>
          <cell r="D97">
            <v>706</v>
          </cell>
          <cell r="E97">
            <v>590</v>
          </cell>
          <cell r="G97">
            <v>434</v>
          </cell>
          <cell r="H97">
            <v>206</v>
          </cell>
        </row>
        <row r="98">
          <cell r="A98" t="str">
            <v>CT1035256</v>
          </cell>
          <cell r="C98">
            <v>400</v>
          </cell>
          <cell r="D98">
            <v>559</v>
          </cell>
          <cell r="E98">
            <v>617</v>
          </cell>
          <cell r="G98">
            <v>365</v>
          </cell>
          <cell r="H98">
            <v>185</v>
          </cell>
        </row>
        <row r="99">
          <cell r="A99" t="str">
            <v>CT1035465</v>
          </cell>
          <cell r="C99">
            <v>187</v>
          </cell>
          <cell r="D99">
            <v>267</v>
          </cell>
          <cell r="E99">
            <v>201</v>
          </cell>
          <cell r="G99">
            <v>174</v>
          </cell>
          <cell r="H99">
            <v>43</v>
          </cell>
        </row>
        <row r="100">
          <cell r="A100" t="str">
            <v>CT1035529</v>
          </cell>
          <cell r="C100">
            <v>358</v>
          </cell>
          <cell r="D100">
            <v>354</v>
          </cell>
          <cell r="E100">
            <v>395</v>
          </cell>
          <cell r="G100">
            <v>226</v>
          </cell>
          <cell r="H100">
            <v>144</v>
          </cell>
        </row>
        <row r="101">
          <cell r="A101" t="str">
            <v>CT1035539</v>
          </cell>
          <cell r="C101">
            <v>108</v>
          </cell>
          <cell r="D101">
            <v>148</v>
          </cell>
          <cell r="E101">
            <v>313</v>
          </cell>
          <cell r="G101">
            <v>198</v>
          </cell>
          <cell r="H101">
            <v>107</v>
          </cell>
        </row>
        <row r="102">
          <cell r="A102" t="str">
            <v>CT1035578</v>
          </cell>
          <cell r="C102">
            <v>208</v>
          </cell>
          <cell r="D102">
            <v>336</v>
          </cell>
          <cell r="E102">
            <v>444</v>
          </cell>
          <cell r="G102">
            <v>329</v>
          </cell>
          <cell r="H102">
            <v>191</v>
          </cell>
        </row>
        <row r="103">
          <cell r="A103" t="str">
            <v>CT1035680</v>
          </cell>
          <cell r="C103">
            <v>218</v>
          </cell>
          <cell r="D103">
            <v>291</v>
          </cell>
          <cell r="E103">
            <v>275</v>
          </cell>
          <cell r="G103">
            <v>157</v>
          </cell>
          <cell r="H103">
            <v>75</v>
          </cell>
        </row>
        <row r="104">
          <cell r="A104" t="str">
            <v>CT1035939</v>
          </cell>
          <cell r="C104">
            <v>345</v>
          </cell>
          <cell r="D104">
            <v>548</v>
          </cell>
          <cell r="E104">
            <v>596</v>
          </cell>
          <cell r="G104">
            <v>448</v>
          </cell>
          <cell r="H104">
            <v>154</v>
          </cell>
        </row>
        <row r="105">
          <cell r="A105" t="str">
            <v>CT1035956</v>
          </cell>
          <cell r="C105">
            <v>583</v>
          </cell>
          <cell r="D105">
            <v>836</v>
          </cell>
          <cell r="E105">
            <v>563</v>
          </cell>
          <cell r="G105">
            <v>260</v>
          </cell>
          <cell r="H105">
            <v>112</v>
          </cell>
        </row>
        <row r="106">
          <cell r="A106" t="str">
            <v>CT1035999</v>
          </cell>
          <cell r="C106">
            <v>0</v>
          </cell>
          <cell r="D106">
            <v>11</v>
          </cell>
          <cell r="E106">
            <v>0</v>
          </cell>
          <cell r="G106">
            <v>0</v>
          </cell>
        </row>
        <row r="107">
          <cell r="A107" t="str">
            <v>CT1039999</v>
          </cell>
          <cell r="G107">
            <v>1</v>
          </cell>
        </row>
        <row r="108">
          <cell r="A108" t="str">
            <v>CT1040000</v>
          </cell>
          <cell r="C108">
            <v>11</v>
          </cell>
          <cell r="D108">
            <v>4</v>
          </cell>
          <cell r="E108">
            <v>2</v>
          </cell>
          <cell r="G108">
            <v>2</v>
          </cell>
          <cell r="H108">
            <v>0</v>
          </cell>
        </row>
        <row r="109">
          <cell r="A109" t="str">
            <v>CT10401818</v>
          </cell>
          <cell r="C109">
            <v>83</v>
          </cell>
          <cell r="D109">
            <v>65</v>
          </cell>
          <cell r="E109">
            <v>18</v>
          </cell>
          <cell r="G109">
            <v>1</v>
          </cell>
          <cell r="H109">
            <v>3</v>
          </cell>
        </row>
        <row r="110">
          <cell r="A110" t="str">
            <v>CT1040529</v>
          </cell>
          <cell r="C110">
            <v>89</v>
          </cell>
          <cell r="D110">
            <v>83</v>
          </cell>
          <cell r="E110">
            <v>46</v>
          </cell>
          <cell r="G110">
            <v>25</v>
          </cell>
        </row>
        <row r="111">
          <cell r="A111" t="str">
            <v>CT1040539</v>
          </cell>
          <cell r="C111">
            <v>133</v>
          </cell>
          <cell r="D111">
            <v>155</v>
          </cell>
          <cell r="E111">
            <v>144</v>
          </cell>
          <cell r="G111">
            <v>108</v>
          </cell>
          <cell r="H111">
            <v>52</v>
          </cell>
        </row>
        <row r="112">
          <cell r="A112" t="str">
            <v>CT1040578</v>
          </cell>
          <cell r="C112">
            <v>88</v>
          </cell>
          <cell r="D112">
            <v>102</v>
          </cell>
          <cell r="E112">
            <v>106</v>
          </cell>
          <cell r="G112">
            <v>108</v>
          </cell>
          <cell r="H112">
            <v>59</v>
          </cell>
        </row>
        <row r="113">
          <cell r="A113" t="str">
            <v>CT1040939</v>
          </cell>
          <cell r="E113">
            <v>48</v>
          </cell>
          <cell r="G113">
            <v>13</v>
          </cell>
        </row>
        <row r="114">
          <cell r="A114" t="str">
            <v>CT1040999</v>
          </cell>
          <cell r="C114">
            <v>36</v>
          </cell>
          <cell r="D114">
            <v>22</v>
          </cell>
          <cell r="E114">
            <v>16</v>
          </cell>
          <cell r="G114">
            <v>11</v>
          </cell>
          <cell r="H114">
            <v>9</v>
          </cell>
        </row>
        <row r="115">
          <cell r="A115" t="str">
            <v>CT1041578</v>
          </cell>
          <cell r="C115">
            <v>24</v>
          </cell>
          <cell r="D115">
            <v>36</v>
          </cell>
          <cell r="E115">
            <v>29</v>
          </cell>
          <cell r="G115">
            <v>23</v>
          </cell>
          <cell r="H115">
            <v>15</v>
          </cell>
        </row>
        <row r="116">
          <cell r="A116" t="str">
            <v>CT1041956</v>
          </cell>
          <cell r="C116">
            <v>380</v>
          </cell>
          <cell r="D116">
            <v>332</v>
          </cell>
          <cell r="E116">
            <v>120</v>
          </cell>
          <cell r="G116">
            <v>47</v>
          </cell>
        </row>
        <row r="117">
          <cell r="A117" t="str">
            <v>CT1041999</v>
          </cell>
          <cell r="C117">
            <v>263</v>
          </cell>
          <cell r="D117">
            <v>192</v>
          </cell>
          <cell r="E117">
            <v>23</v>
          </cell>
        </row>
        <row r="118">
          <cell r="A118" t="str">
            <v>CT10421818</v>
          </cell>
          <cell r="B118">
            <v>273</v>
          </cell>
          <cell r="C118">
            <v>257</v>
          </cell>
          <cell r="D118">
            <v>405</v>
          </cell>
          <cell r="E118">
            <v>398</v>
          </cell>
          <cell r="G118">
            <v>285</v>
          </cell>
          <cell r="H118">
            <v>140</v>
          </cell>
        </row>
        <row r="119">
          <cell r="A119" t="str">
            <v>CT1042256</v>
          </cell>
          <cell r="B119">
            <v>201</v>
          </cell>
          <cell r="C119">
            <v>92</v>
          </cell>
          <cell r="D119">
            <v>166</v>
          </cell>
          <cell r="E119">
            <v>163</v>
          </cell>
          <cell r="G119">
            <v>134</v>
          </cell>
          <cell r="H119">
            <v>53</v>
          </cell>
        </row>
        <row r="120">
          <cell r="A120" t="str">
            <v>CT1042465</v>
          </cell>
          <cell r="B120">
            <v>345</v>
          </cell>
          <cell r="C120">
            <v>175</v>
          </cell>
          <cell r="D120">
            <v>485</v>
          </cell>
          <cell r="E120">
            <v>521</v>
          </cell>
          <cell r="G120">
            <v>228</v>
          </cell>
          <cell r="H120">
            <v>5</v>
          </cell>
        </row>
        <row r="121">
          <cell r="A121" t="str">
            <v>CT1042539</v>
          </cell>
          <cell r="B121">
            <v>40</v>
          </cell>
          <cell r="C121">
            <v>54</v>
          </cell>
          <cell r="D121">
            <v>53</v>
          </cell>
          <cell r="E121">
            <v>73</v>
          </cell>
          <cell r="G121">
            <v>57</v>
          </cell>
          <cell r="H121">
            <v>36</v>
          </cell>
        </row>
        <row r="122">
          <cell r="A122" t="str">
            <v>CT1042578</v>
          </cell>
          <cell r="B122">
            <v>180</v>
          </cell>
          <cell r="C122">
            <v>12</v>
          </cell>
          <cell r="D122">
            <v>126</v>
          </cell>
          <cell r="E122">
            <v>166</v>
          </cell>
          <cell r="G122">
            <v>45</v>
          </cell>
        </row>
        <row r="123">
          <cell r="A123" t="str">
            <v>CT1042588</v>
          </cell>
          <cell r="B123">
            <v>47</v>
          </cell>
          <cell r="C123">
            <v>70</v>
          </cell>
          <cell r="D123">
            <v>140</v>
          </cell>
          <cell r="E123">
            <v>158</v>
          </cell>
          <cell r="G123">
            <v>198</v>
          </cell>
          <cell r="H123">
            <v>72</v>
          </cell>
        </row>
        <row r="124">
          <cell r="A124" t="str">
            <v>CT1730233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>
            <v>0</v>
          </cell>
        </row>
        <row r="125">
          <cell r="A125" t="str">
            <v>CT17305015</v>
          </cell>
          <cell r="C125">
            <v>74</v>
          </cell>
          <cell r="D125">
            <v>176</v>
          </cell>
          <cell r="E125">
            <v>134</v>
          </cell>
          <cell r="G125">
            <v>104</v>
          </cell>
          <cell r="H125">
            <v>145</v>
          </cell>
        </row>
        <row r="126">
          <cell r="A126" t="str">
            <v>CT17305500</v>
          </cell>
          <cell r="C126">
            <v>8</v>
          </cell>
          <cell r="D126">
            <v>13</v>
          </cell>
          <cell r="E126">
            <v>4</v>
          </cell>
          <cell r="G126">
            <v>17</v>
          </cell>
          <cell r="H126">
            <v>14</v>
          </cell>
        </row>
        <row r="127">
          <cell r="A127" t="str">
            <v>CT2021588</v>
          </cell>
          <cell r="B127">
            <v>40</v>
          </cell>
          <cell r="C127">
            <v>77</v>
          </cell>
          <cell r="E127">
            <v>102</v>
          </cell>
          <cell r="G127">
            <v>181</v>
          </cell>
          <cell r="H127">
            <v>83</v>
          </cell>
        </row>
        <row r="128">
          <cell r="A128" t="str">
            <v>CT2063190</v>
          </cell>
          <cell r="C128">
            <v>3</v>
          </cell>
          <cell r="D128">
            <v>42</v>
          </cell>
          <cell r="E128">
            <v>4</v>
          </cell>
          <cell r="G128">
            <v>3</v>
          </cell>
          <cell r="H128">
            <v>5</v>
          </cell>
        </row>
        <row r="129">
          <cell r="A129" t="str">
            <v>CT2063256</v>
          </cell>
          <cell r="C129">
            <v>10</v>
          </cell>
          <cell r="D129">
            <v>8</v>
          </cell>
          <cell r="E129">
            <v>53</v>
          </cell>
          <cell r="G129">
            <v>2</v>
          </cell>
          <cell r="H129">
            <v>3</v>
          </cell>
        </row>
        <row r="130">
          <cell r="A130" t="str">
            <v>CT2063529</v>
          </cell>
          <cell r="C130">
            <v>113</v>
          </cell>
          <cell r="D130">
            <v>161</v>
          </cell>
          <cell r="E130">
            <v>186</v>
          </cell>
          <cell r="G130">
            <v>83</v>
          </cell>
          <cell r="H130">
            <v>42</v>
          </cell>
        </row>
        <row r="131">
          <cell r="A131" t="str">
            <v>CT2063539</v>
          </cell>
          <cell r="C131">
            <v>2</v>
          </cell>
          <cell r="D131">
            <v>70</v>
          </cell>
          <cell r="E131">
            <v>88</v>
          </cell>
          <cell r="G131">
            <v>30</v>
          </cell>
          <cell r="H131">
            <v>20</v>
          </cell>
        </row>
        <row r="132">
          <cell r="A132" t="str">
            <v>CT2063939</v>
          </cell>
          <cell r="D132">
            <v>64</v>
          </cell>
          <cell r="E132">
            <v>38</v>
          </cell>
          <cell r="H132">
            <v>1</v>
          </cell>
        </row>
        <row r="133">
          <cell r="A133" t="str">
            <v>CT2063999</v>
          </cell>
          <cell r="E133">
            <v>29</v>
          </cell>
        </row>
        <row r="134">
          <cell r="A134" t="str">
            <v>CT3012377</v>
          </cell>
          <cell r="C134">
            <v>96</v>
          </cell>
          <cell r="D134">
            <v>139</v>
          </cell>
          <cell r="E134">
            <v>176</v>
          </cell>
          <cell r="G134">
            <v>147</v>
          </cell>
          <cell r="H134">
            <v>55</v>
          </cell>
        </row>
        <row r="135">
          <cell r="A135" t="str">
            <v>CT3013529</v>
          </cell>
          <cell r="C135">
            <v>50</v>
          </cell>
          <cell r="D135">
            <v>91</v>
          </cell>
          <cell r="E135">
            <v>18</v>
          </cell>
          <cell r="G135">
            <v>38</v>
          </cell>
          <cell r="H135">
            <v>43</v>
          </cell>
        </row>
        <row r="136">
          <cell r="A136" t="str">
            <v>CT3013539</v>
          </cell>
          <cell r="C136">
            <v>42</v>
          </cell>
          <cell r="D136">
            <v>56</v>
          </cell>
          <cell r="E136">
            <v>117</v>
          </cell>
          <cell r="G136">
            <v>167</v>
          </cell>
          <cell r="H136">
            <v>45</v>
          </cell>
        </row>
        <row r="137">
          <cell r="A137" t="str">
            <v>CT8822256</v>
          </cell>
          <cell r="C137">
            <v>695</v>
          </cell>
          <cell r="D137">
            <v>427</v>
          </cell>
          <cell r="E137">
            <v>41</v>
          </cell>
          <cell r="G137">
            <v>47</v>
          </cell>
          <cell r="H137">
            <v>117</v>
          </cell>
        </row>
        <row r="138">
          <cell r="A138" t="str">
            <v>CT8822539</v>
          </cell>
          <cell r="C138">
            <v>620</v>
          </cell>
          <cell r="D138">
            <v>525</v>
          </cell>
          <cell r="E138">
            <v>495</v>
          </cell>
          <cell r="G138">
            <v>831</v>
          </cell>
        </row>
        <row r="139">
          <cell r="A139" t="str">
            <v>CT8822680</v>
          </cell>
          <cell r="C139">
            <v>697</v>
          </cell>
          <cell r="D139">
            <v>742</v>
          </cell>
          <cell r="E139">
            <v>210</v>
          </cell>
          <cell r="G139">
            <v>85</v>
          </cell>
          <cell r="H139">
            <v>160</v>
          </cell>
        </row>
        <row r="140">
          <cell r="A140" t="str">
            <v>CT88229905</v>
          </cell>
          <cell r="C140">
            <v>134</v>
          </cell>
        </row>
        <row r="141">
          <cell r="A141" t="str">
            <v>YT1019990</v>
          </cell>
          <cell r="C141">
            <v>142</v>
          </cell>
          <cell r="D141">
            <v>288</v>
          </cell>
          <cell r="E141">
            <v>314</v>
          </cell>
          <cell r="G141">
            <v>223</v>
          </cell>
          <cell r="H141">
            <v>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tabSelected="1" workbookViewId="0">
      <selection activeCell="S9" sqref="S9"/>
    </sheetView>
  </sheetViews>
  <sheetFormatPr defaultColWidth="8.85546875" defaultRowHeight="15"/>
  <cols>
    <col min="1" max="1" width="15" style="24" customWidth="1"/>
    <col min="2" max="2" width="14" style="24" customWidth="1"/>
    <col min="3" max="3" width="52.85546875" style="24" customWidth="1"/>
    <col min="4" max="4" width="13.140625" style="24" customWidth="1"/>
    <col min="5" max="5" width="38.5703125" style="24" bestFit="1" customWidth="1"/>
    <col min="6" max="6" width="11.7109375" style="24" customWidth="1"/>
    <col min="7" max="7" width="8" style="24" customWidth="1"/>
    <col min="8" max="8" width="11.42578125" style="24" customWidth="1"/>
    <col min="9" max="9" width="8" style="24" customWidth="1"/>
    <col min="10" max="10" width="5.140625" style="24" customWidth="1"/>
    <col min="11" max="11" width="8" style="24" customWidth="1"/>
    <col min="12" max="12" width="8.85546875" style="24" customWidth="1"/>
    <col min="13" max="13" width="7.85546875" style="24" customWidth="1"/>
    <col min="14" max="14" width="11.7109375" style="24" customWidth="1"/>
    <col min="15" max="15" width="11" style="24" customWidth="1"/>
    <col min="16" max="16" width="16.140625" style="24" customWidth="1"/>
    <col min="17" max="17" width="8.85546875" style="8"/>
  </cols>
  <sheetData>
    <row r="1" spans="1:17" ht="114.75" customHeight="1" thickBot="1">
      <c r="A1" s="27" t="s">
        <v>298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7" s="1" customFormat="1" ht="32.25" thickBot="1">
      <c r="A2" s="3" t="s">
        <v>0</v>
      </c>
      <c r="B2" s="4" t="s">
        <v>1</v>
      </c>
      <c r="C2" s="4" t="s">
        <v>2</v>
      </c>
      <c r="D2" s="7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296</v>
      </c>
      <c r="O2" s="6" t="s">
        <v>297</v>
      </c>
      <c r="P2" s="6" t="s">
        <v>295</v>
      </c>
      <c r="Q2" s="9"/>
    </row>
    <row r="3" spans="1:17" s="2" customFormat="1">
      <c r="A3" s="14" t="s">
        <v>18</v>
      </c>
      <c r="B3" s="14" t="s">
        <v>14</v>
      </c>
      <c r="C3" s="14" t="s">
        <v>19</v>
      </c>
      <c r="D3" s="11" t="s">
        <v>16</v>
      </c>
      <c r="E3" s="15" t="s">
        <v>17</v>
      </c>
      <c r="F3" s="16">
        <v>0</v>
      </c>
      <c r="G3" s="16">
        <v>278</v>
      </c>
      <c r="H3" s="16">
        <v>660</v>
      </c>
      <c r="I3" s="16">
        <v>864</v>
      </c>
      <c r="J3" s="16">
        <v>0</v>
      </c>
      <c r="K3" s="16">
        <v>704</v>
      </c>
      <c r="L3" s="16">
        <v>311</v>
      </c>
      <c r="M3" s="16">
        <v>0</v>
      </c>
      <c r="N3" s="16">
        <f t="shared" ref="N3:N34" si="0">SUM(F3:M3)</f>
        <v>2817</v>
      </c>
      <c r="O3" s="17">
        <v>61.99</v>
      </c>
      <c r="P3" s="17">
        <f t="shared" ref="P3:P34" si="1">O3*N3</f>
        <v>174625.83000000002</v>
      </c>
      <c r="Q3" s="10" t="e">
        <f>(#REF!*100%)/P3</f>
        <v>#REF!</v>
      </c>
    </row>
    <row r="4" spans="1:17" s="2" customFormat="1">
      <c r="A4" s="18" t="s">
        <v>13</v>
      </c>
      <c r="B4" s="18" t="s">
        <v>14</v>
      </c>
      <c r="C4" s="18" t="s">
        <v>15</v>
      </c>
      <c r="D4" s="12" t="s">
        <v>16</v>
      </c>
      <c r="E4" s="19" t="s">
        <v>17</v>
      </c>
      <c r="F4" s="20">
        <v>0</v>
      </c>
      <c r="G4" s="20">
        <v>478</v>
      </c>
      <c r="H4" s="20">
        <v>535</v>
      </c>
      <c r="I4" s="20">
        <v>569</v>
      </c>
      <c r="J4" s="20">
        <v>0</v>
      </c>
      <c r="K4" s="20">
        <v>494</v>
      </c>
      <c r="L4" s="20">
        <v>277</v>
      </c>
      <c r="M4" s="20">
        <v>0</v>
      </c>
      <c r="N4" s="20">
        <f t="shared" si="0"/>
        <v>2353</v>
      </c>
      <c r="O4" s="21">
        <v>61.99</v>
      </c>
      <c r="P4" s="21">
        <f t="shared" si="1"/>
        <v>145862.47</v>
      </c>
      <c r="Q4" s="10" t="e">
        <f>(#REF!*100%)/P4</f>
        <v>#REF!</v>
      </c>
    </row>
    <row r="5" spans="1:17" s="2" customFormat="1">
      <c r="A5" s="18" t="s">
        <v>227</v>
      </c>
      <c r="B5" s="18" t="s">
        <v>14</v>
      </c>
      <c r="C5" s="18" t="s">
        <v>228</v>
      </c>
      <c r="D5" s="12" t="s">
        <v>217</v>
      </c>
      <c r="E5" s="19" t="s">
        <v>218</v>
      </c>
      <c r="F5" s="20">
        <v>177</v>
      </c>
      <c r="G5" s="20">
        <v>403</v>
      </c>
      <c r="H5" s="20">
        <v>515</v>
      </c>
      <c r="I5" s="20">
        <v>457</v>
      </c>
      <c r="J5" s="20">
        <v>0</v>
      </c>
      <c r="K5" s="20">
        <v>296</v>
      </c>
      <c r="L5" s="20">
        <v>101</v>
      </c>
      <c r="M5" s="20">
        <v>0</v>
      </c>
      <c r="N5" s="20">
        <f t="shared" si="0"/>
        <v>1949</v>
      </c>
      <c r="O5" s="21">
        <v>48.99</v>
      </c>
      <c r="P5" s="21">
        <f t="shared" si="1"/>
        <v>95481.510000000009</v>
      </c>
      <c r="Q5" s="10" t="e">
        <f>(#REF!*100%)/P5</f>
        <v>#REF!</v>
      </c>
    </row>
    <row r="6" spans="1:17" s="2" customFormat="1">
      <c r="A6" s="18" t="s">
        <v>235</v>
      </c>
      <c r="B6" s="18" t="s">
        <v>14</v>
      </c>
      <c r="C6" s="18" t="s">
        <v>236</v>
      </c>
      <c r="D6" s="12" t="s">
        <v>217</v>
      </c>
      <c r="E6" s="19" t="s">
        <v>218</v>
      </c>
      <c r="F6" s="20">
        <v>128</v>
      </c>
      <c r="G6" s="20">
        <v>318</v>
      </c>
      <c r="H6" s="20">
        <v>456</v>
      </c>
      <c r="I6" s="20">
        <v>637</v>
      </c>
      <c r="J6" s="20">
        <v>0</v>
      </c>
      <c r="K6" s="20">
        <v>384</v>
      </c>
      <c r="L6" s="20">
        <v>210</v>
      </c>
      <c r="M6" s="20">
        <v>0</v>
      </c>
      <c r="N6" s="20">
        <f t="shared" si="0"/>
        <v>2133</v>
      </c>
      <c r="O6" s="21">
        <v>33.99</v>
      </c>
      <c r="P6" s="21">
        <f t="shared" si="1"/>
        <v>72500.67</v>
      </c>
      <c r="Q6" s="10" t="e">
        <f>(#REF!*100%)/P6</f>
        <v>#REF!</v>
      </c>
    </row>
    <row r="7" spans="1:17" s="2" customFormat="1">
      <c r="A7" s="18" t="s">
        <v>20</v>
      </c>
      <c r="B7" s="18" t="s">
        <v>14</v>
      </c>
      <c r="C7" s="18" t="s">
        <v>21</v>
      </c>
      <c r="D7" s="12" t="s">
        <v>16</v>
      </c>
      <c r="E7" s="19" t="s">
        <v>17</v>
      </c>
      <c r="F7" s="20">
        <v>0</v>
      </c>
      <c r="G7" s="20">
        <v>158</v>
      </c>
      <c r="H7" s="20">
        <v>411</v>
      </c>
      <c r="I7" s="20">
        <v>369</v>
      </c>
      <c r="J7" s="20">
        <v>0</v>
      </c>
      <c r="K7" s="20">
        <v>224</v>
      </c>
      <c r="L7" s="20">
        <v>53</v>
      </c>
      <c r="M7" s="20">
        <v>0</v>
      </c>
      <c r="N7" s="20">
        <f t="shared" si="0"/>
        <v>1215</v>
      </c>
      <c r="O7" s="21">
        <v>55.99</v>
      </c>
      <c r="P7" s="21">
        <f t="shared" si="1"/>
        <v>68027.850000000006</v>
      </c>
      <c r="Q7" s="10" t="e">
        <f>(#REF!*100%)/P7</f>
        <v>#REF!</v>
      </c>
    </row>
    <row r="8" spans="1:17" s="2" customFormat="1">
      <c r="A8" s="18" t="s">
        <v>98</v>
      </c>
      <c r="B8" s="18" t="s">
        <v>14</v>
      </c>
      <c r="C8" s="18" t="s">
        <v>99</v>
      </c>
      <c r="D8" s="12" t="s">
        <v>16</v>
      </c>
      <c r="E8" s="19" t="s">
        <v>93</v>
      </c>
      <c r="F8" s="20">
        <v>0</v>
      </c>
      <c r="G8" s="20">
        <v>239</v>
      </c>
      <c r="H8" s="20">
        <v>665</v>
      </c>
      <c r="I8" s="20">
        <v>617</v>
      </c>
      <c r="J8" s="20">
        <v>0</v>
      </c>
      <c r="K8" s="20">
        <v>522</v>
      </c>
      <c r="L8" s="20">
        <v>278</v>
      </c>
      <c r="M8" s="20">
        <v>0</v>
      </c>
      <c r="N8" s="20">
        <f t="shared" si="0"/>
        <v>2321</v>
      </c>
      <c r="O8" s="21">
        <v>26.99</v>
      </c>
      <c r="P8" s="21">
        <f t="shared" si="1"/>
        <v>62643.789999999994</v>
      </c>
      <c r="Q8" s="10" t="e">
        <f>(#REF!*100%)/P8</f>
        <v>#REF!</v>
      </c>
    </row>
    <row r="9" spans="1:17" s="2" customFormat="1">
      <c r="A9" s="18" t="s">
        <v>48</v>
      </c>
      <c r="B9" s="18" t="s">
        <v>14</v>
      </c>
      <c r="C9" s="18" t="s">
        <v>49</v>
      </c>
      <c r="D9" s="12" t="s">
        <v>16</v>
      </c>
      <c r="E9" s="19" t="s">
        <v>17</v>
      </c>
      <c r="F9" s="20">
        <v>127</v>
      </c>
      <c r="G9" s="20">
        <v>150</v>
      </c>
      <c r="H9" s="20">
        <v>264</v>
      </c>
      <c r="I9" s="20">
        <v>337</v>
      </c>
      <c r="J9" s="20">
        <v>0</v>
      </c>
      <c r="K9" s="20">
        <v>249</v>
      </c>
      <c r="L9" s="20">
        <v>180</v>
      </c>
      <c r="M9" s="20">
        <v>0</v>
      </c>
      <c r="N9" s="20">
        <f t="shared" si="0"/>
        <v>1307</v>
      </c>
      <c r="O9" s="21">
        <v>45.99</v>
      </c>
      <c r="P9" s="21">
        <f t="shared" si="1"/>
        <v>60108.93</v>
      </c>
      <c r="Q9" s="10" t="e">
        <f>(#REF!*100%)/P9</f>
        <v>#REF!</v>
      </c>
    </row>
    <row r="10" spans="1:17" s="2" customFormat="1">
      <c r="A10" s="18" t="s">
        <v>229</v>
      </c>
      <c r="B10" s="18" t="s">
        <v>14</v>
      </c>
      <c r="C10" s="18" t="s">
        <v>230</v>
      </c>
      <c r="D10" s="12" t="s">
        <v>217</v>
      </c>
      <c r="E10" s="19" t="s">
        <v>218</v>
      </c>
      <c r="F10" s="20">
        <v>101</v>
      </c>
      <c r="G10" s="20">
        <v>245</v>
      </c>
      <c r="H10" s="20">
        <v>335</v>
      </c>
      <c r="I10" s="20">
        <v>293</v>
      </c>
      <c r="J10" s="20">
        <v>0</v>
      </c>
      <c r="K10" s="20">
        <v>196</v>
      </c>
      <c r="L10" s="20">
        <v>48</v>
      </c>
      <c r="M10" s="20">
        <v>0</v>
      </c>
      <c r="N10" s="20">
        <f t="shared" si="0"/>
        <v>1218</v>
      </c>
      <c r="O10" s="21">
        <v>48.99</v>
      </c>
      <c r="P10" s="21">
        <f t="shared" si="1"/>
        <v>59669.82</v>
      </c>
      <c r="Q10" s="10" t="e">
        <f>(#REF!*100%)/P10</f>
        <v>#REF!</v>
      </c>
    </row>
    <row r="11" spans="1:17" s="2" customFormat="1">
      <c r="A11" s="18" t="s">
        <v>135</v>
      </c>
      <c r="B11" s="18" t="s">
        <v>14</v>
      </c>
      <c r="C11" s="18" t="s">
        <v>136</v>
      </c>
      <c r="D11" s="12" t="s">
        <v>16</v>
      </c>
      <c r="E11" s="19" t="s">
        <v>118</v>
      </c>
      <c r="F11" s="20">
        <v>0</v>
      </c>
      <c r="G11" s="20">
        <v>609</v>
      </c>
      <c r="H11" s="20">
        <v>706</v>
      </c>
      <c r="I11" s="20">
        <v>590</v>
      </c>
      <c r="J11" s="20">
        <v>0</v>
      </c>
      <c r="K11" s="20">
        <v>434</v>
      </c>
      <c r="L11" s="20">
        <v>206</v>
      </c>
      <c r="M11" s="20">
        <v>0</v>
      </c>
      <c r="N11" s="20">
        <f t="shared" si="0"/>
        <v>2545</v>
      </c>
      <c r="O11" s="21">
        <v>22.99</v>
      </c>
      <c r="P11" s="21">
        <f t="shared" si="1"/>
        <v>58509.549999999996</v>
      </c>
      <c r="Q11" s="10" t="e">
        <f>(#REF!*100%)/P11</f>
        <v>#REF!</v>
      </c>
    </row>
    <row r="12" spans="1:17" s="2" customFormat="1">
      <c r="A12" s="18" t="s">
        <v>44</v>
      </c>
      <c r="B12" s="18" t="s">
        <v>14</v>
      </c>
      <c r="C12" s="18" t="s">
        <v>45</v>
      </c>
      <c r="D12" s="12" t="s">
        <v>16</v>
      </c>
      <c r="E12" s="19" t="s">
        <v>17</v>
      </c>
      <c r="F12" s="20">
        <v>89</v>
      </c>
      <c r="G12" s="20">
        <v>203</v>
      </c>
      <c r="H12" s="20">
        <v>289</v>
      </c>
      <c r="I12" s="20">
        <v>310</v>
      </c>
      <c r="J12" s="20">
        <v>0</v>
      </c>
      <c r="K12" s="20">
        <v>242</v>
      </c>
      <c r="L12" s="20">
        <v>123</v>
      </c>
      <c r="M12" s="20">
        <v>0</v>
      </c>
      <c r="N12" s="20">
        <f t="shared" si="0"/>
        <v>1256</v>
      </c>
      <c r="O12" s="21">
        <v>45.99</v>
      </c>
      <c r="P12" s="21">
        <f t="shared" si="1"/>
        <v>57763.44</v>
      </c>
      <c r="Q12" s="10" t="e">
        <f>(#REF!*100%)/P12</f>
        <v>#REF!</v>
      </c>
    </row>
    <row r="13" spans="1:17" s="2" customFormat="1">
      <c r="A13" s="18" t="s">
        <v>56</v>
      </c>
      <c r="B13" s="18" t="s">
        <v>14</v>
      </c>
      <c r="C13" s="18" t="s">
        <v>57</v>
      </c>
      <c r="D13" s="12" t="s">
        <v>16</v>
      </c>
      <c r="E13" s="19" t="s">
        <v>17</v>
      </c>
      <c r="F13" s="20">
        <v>95</v>
      </c>
      <c r="G13" s="20">
        <v>309</v>
      </c>
      <c r="H13" s="20">
        <v>323</v>
      </c>
      <c r="I13" s="20">
        <v>326</v>
      </c>
      <c r="J13" s="20">
        <v>0</v>
      </c>
      <c r="K13" s="20">
        <v>212</v>
      </c>
      <c r="L13" s="20">
        <v>97</v>
      </c>
      <c r="M13" s="20">
        <v>0</v>
      </c>
      <c r="N13" s="20">
        <f t="shared" si="0"/>
        <v>1362</v>
      </c>
      <c r="O13" s="21">
        <v>41.99</v>
      </c>
      <c r="P13" s="21">
        <f t="shared" si="1"/>
        <v>57190.380000000005</v>
      </c>
      <c r="Q13" s="10" t="e">
        <f>(#REF!*100%)/P13</f>
        <v>#REF!</v>
      </c>
    </row>
    <row r="14" spans="1:17" s="2" customFormat="1">
      <c r="A14" s="18" t="s">
        <v>241</v>
      </c>
      <c r="B14" s="18" t="s">
        <v>14</v>
      </c>
      <c r="C14" s="18" t="s">
        <v>242</v>
      </c>
      <c r="D14" s="12" t="s">
        <v>217</v>
      </c>
      <c r="E14" s="19" t="s">
        <v>243</v>
      </c>
      <c r="F14" s="20">
        <v>78</v>
      </c>
      <c r="G14" s="20">
        <v>373</v>
      </c>
      <c r="H14" s="20">
        <v>329</v>
      </c>
      <c r="I14" s="20">
        <v>33</v>
      </c>
      <c r="J14" s="20">
        <v>0</v>
      </c>
      <c r="K14" s="20">
        <v>54</v>
      </c>
      <c r="L14" s="20">
        <v>4</v>
      </c>
      <c r="M14" s="20">
        <v>0</v>
      </c>
      <c r="N14" s="20">
        <f t="shared" si="0"/>
        <v>871</v>
      </c>
      <c r="O14" s="21">
        <v>63.99</v>
      </c>
      <c r="P14" s="21">
        <f t="shared" si="1"/>
        <v>55735.29</v>
      </c>
      <c r="Q14" s="10" t="e">
        <f>(#REF!*100%)/P14</f>
        <v>#REF!</v>
      </c>
    </row>
    <row r="15" spans="1:17" s="2" customFormat="1">
      <c r="A15" s="18" t="s">
        <v>151</v>
      </c>
      <c r="B15" s="18" t="s">
        <v>14</v>
      </c>
      <c r="C15" s="18" t="s">
        <v>152</v>
      </c>
      <c r="D15" s="12" t="s">
        <v>16</v>
      </c>
      <c r="E15" s="19" t="s">
        <v>118</v>
      </c>
      <c r="F15" s="20">
        <v>0</v>
      </c>
      <c r="G15" s="20">
        <v>583</v>
      </c>
      <c r="H15" s="20">
        <v>836</v>
      </c>
      <c r="I15" s="20">
        <v>563</v>
      </c>
      <c r="J15" s="20">
        <v>0</v>
      </c>
      <c r="K15" s="20">
        <v>260</v>
      </c>
      <c r="L15" s="20">
        <v>112</v>
      </c>
      <c r="M15" s="20">
        <v>0</v>
      </c>
      <c r="N15" s="20">
        <f t="shared" si="0"/>
        <v>2354</v>
      </c>
      <c r="O15" s="21">
        <v>22.99</v>
      </c>
      <c r="P15" s="21">
        <f t="shared" si="1"/>
        <v>54118.46</v>
      </c>
      <c r="Q15" s="10" t="e">
        <f>(#REF!*100%)/P15</f>
        <v>#REF!</v>
      </c>
    </row>
    <row r="16" spans="1:17" s="2" customFormat="1">
      <c r="A16" s="18" t="s">
        <v>244</v>
      </c>
      <c r="B16" s="18" t="s">
        <v>14</v>
      </c>
      <c r="C16" s="18" t="s">
        <v>245</v>
      </c>
      <c r="D16" s="12" t="s">
        <v>217</v>
      </c>
      <c r="E16" s="19" t="s">
        <v>243</v>
      </c>
      <c r="F16" s="20">
        <v>101</v>
      </c>
      <c r="G16" s="20">
        <v>163</v>
      </c>
      <c r="H16" s="20">
        <v>254</v>
      </c>
      <c r="I16" s="20">
        <v>140</v>
      </c>
      <c r="J16" s="20">
        <v>0</v>
      </c>
      <c r="K16" s="20">
        <v>120</v>
      </c>
      <c r="L16" s="20">
        <v>66</v>
      </c>
      <c r="M16" s="20">
        <v>0</v>
      </c>
      <c r="N16" s="20">
        <f t="shared" si="0"/>
        <v>844</v>
      </c>
      <c r="O16" s="21">
        <v>63.99</v>
      </c>
      <c r="P16" s="21">
        <f t="shared" si="1"/>
        <v>54007.560000000005</v>
      </c>
      <c r="Q16" s="10" t="e">
        <f>(#REF!*100%)/P16</f>
        <v>#REF!</v>
      </c>
    </row>
    <row r="17" spans="1:17" s="2" customFormat="1">
      <c r="A17" s="18" t="s">
        <v>22</v>
      </c>
      <c r="B17" s="18" t="s">
        <v>14</v>
      </c>
      <c r="C17" s="18" t="s">
        <v>23</v>
      </c>
      <c r="D17" s="12" t="s">
        <v>16</v>
      </c>
      <c r="E17" s="19" t="s">
        <v>17</v>
      </c>
      <c r="F17" s="20">
        <v>0</v>
      </c>
      <c r="G17" s="20">
        <v>193</v>
      </c>
      <c r="H17" s="20">
        <v>282</v>
      </c>
      <c r="I17" s="20">
        <v>211</v>
      </c>
      <c r="J17" s="20">
        <v>0</v>
      </c>
      <c r="K17" s="20">
        <v>241</v>
      </c>
      <c r="L17" s="20">
        <v>20</v>
      </c>
      <c r="M17" s="20">
        <v>0</v>
      </c>
      <c r="N17" s="20">
        <f t="shared" si="0"/>
        <v>947</v>
      </c>
      <c r="O17" s="21">
        <v>55.99</v>
      </c>
      <c r="P17" s="21">
        <f t="shared" si="1"/>
        <v>53022.53</v>
      </c>
      <c r="Q17" s="10" t="e">
        <f>(#REF!*100%)/P17</f>
        <v>#REF!</v>
      </c>
    </row>
    <row r="18" spans="1:17" s="2" customFormat="1">
      <c r="A18" s="18" t="s">
        <v>233</v>
      </c>
      <c r="B18" s="18" t="s">
        <v>14</v>
      </c>
      <c r="C18" s="18" t="s">
        <v>234</v>
      </c>
      <c r="D18" s="12" t="s">
        <v>217</v>
      </c>
      <c r="E18" s="19" t="s">
        <v>218</v>
      </c>
      <c r="F18" s="20">
        <v>96</v>
      </c>
      <c r="G18" s="20">
        <v>217</v>
      </c>
      <c r="H18" s="20">
        <v>241</v>
      </c>
      <c r="I18" s="20">
        <v>248</v>
      </c>
      <c r="J18" s="20">
        <v>0</v>
      </c>
      <c r="K18" s="20">
        <v>165</v>
      </c>
      <c r="L18" s="20">
        <v>80</v>
      </c>
      <c r="M18" s="20">
        <v>0</v>
      </c>
      <c r="N18" s="20">
        <f t="shared" si="0"/>
        <v>1047</v>
      </c>
      <c r="O18" s="21">
        <v>48.99</v>
      </c>
      <c r="P18" s="21">
        <f t="shared" si="1"/>
        <v>51292.53</v>
      </c>
      <c r="Q18" s="10" t="e">
        <f>(#REF!*100%)/P18</f>
        <v>#REF!</v>
      </c>
    </row>
    <row r="19" spans="1:17" s="2" customFormat="1">
      <c r="A19" s="18" t="s">
        <v>28</v>
      </c>
      <c r="B19" s="18" t="s">
        <v>14</v>
      </c>
      <c r="C19" s="18" t="s">
        <v>29</v>
      </c>
      <c r="D19" s="12" t="s">
        <v>16</v>
      </c>
      <c r="E19" s="19" t="s">
        <v>17</v>
      </c>
      <c r="F19" s="20">
        <v>0</v>
      </c>
      <c r="G19" s="20">
        <v>209</v>
      </c>
      <c r="H19" s="20">
        <v>408</v>
      </c>
      <c r="I19" s="20">
        <v>368</v>
      </c>
      <c r="J19" s="20">
        <v>0</v>
      </c>
      <c r="K19" s="20">
        <v>119</v>
      </c>
      <c r="L19" s="20">
        <v>29</v>
      </c>
      <c r="M19" s="20">
        <v>0</v>
      </c>
      <c r="N19" s="20">
        <f t="shared" si="0"/>
        <v>1133</v>
      </c>
      <c r="O19" s="21">
        <v>43.99</v>
      </c>
      <c r="P19" s="21">
        <f t="shared" si="1"/>
        <v>49840.670000000006</v>
      </c>
      <c r="Q19" s="10" t="e">
        <f>(#REF!*100%)/P19</f>
        <v>#REF!</v>
      </c>
    </row>
    <row r="20" spans="1:17" s="2" customFormat="1">
      <c r="A20" s="18" t="s">
        <v>137</v>
      </c>
      <c r="B20" s="18" t="s">
        <v>14</v>
      </c>
      <c r="C20" s="18" t="s">
        <v>138</v>
      </c>
      <c r="D20" s="12" t="s">
        <v>16</v>
      </c>
      <c r="E20" s="19" t="s">
        <v>118</v>
      </c>
      <c r="F20" s="20">
        <v>0</v>
      </c>
      <c r="G20" s="20">
        <v>400</v>
      </c>
      <c r="H20" s="20">
        <v>559</v>
      </c>
      <c r="I20" s="20">
        <v>617</v>
      </c>
      <c r="J20" s="20">
        <v>0</v>
      </c>
      <c r="K20" s="20">
        <v>365</v>
      </c>
      <c r="L20" s="20">
        <v>185</v>
      </c>
      <c r="M20" s="20">
        <v>0</v>
      </c>
      <c r="N20" s="20">
        <f t="shared" si="0"/>
        <v>2126</v>
      </c>
      <c r="O20" s="21">
        <v>22.99</v>
      </c>
      <c r="P20" s="21">
        <f t="shared" si="1"/>
        <v>48876.74</v>
      </c>
      <c r="Q20" s="10" t="e">
        <f>(#REF!*100%)/P20</f>
        <v>#REF!</v>
      </c>
    </row>
    <row r="21" spans="1:17" s="2" customFormat="1">
      <c r="A21" s="18" t="s">
        <v>149</v>
      </c>
      <c r="B21" s="18" t="s">
        <v>14</v>
      </c>
      <c r="C21" s="18" t="s">
        <v>150</v>
      </c>
      <c r="D21" s="12" t="s">
        <v>16</v>
      </c>
      <c r="E21" s="19" t="s">
        <v>118</v>
      </c>
      <c r="F21" s="20">
        <v>0</v>
      </c>
      <c r="G21" s="20">
        <v>345</v>
      </c>
      <c r="H21" s="20">
        <v>548</v>
      </c>
      <c r="I21" s="20">
        <v>596</v>
      </c>
      <c r="J21" s="20">
        <v>0</v>
      </c>
      <c r="K21" s="20">
        <v>448</v>
      </c>
      <c r="L21" s="20">
        <v>154</v>
      </c>
      <c r="M21" s="20">
        <v>0</v>
      </c>
      <c r="N21" s="20">
        <f t="shared" si="0"/>
        <v>2091</v>
      </c>
      <c r="O21" s="21">
        <v>22.99</v>
      </c>
      <c r="P21" s="21">
        <f t="shared" si="1"/>
        <v>48072.09</v>
      </c>
      <c r="Q21" s="10" t="e">
        <f>(#REF!*100%)/P21</f>
        <v>#REF!</v>
      </c>
    </row>
    <row r="22" spans="1:17" s="2" customFormat="1">
      <c r="A22" s="18" t="s">
        <v>114</v>
      </c>
      <c r="B22" s="18" t="s">
        <v>14</v>
      </c>
      <c r="C22" s="18" t="s">
        <v>115</v>
      </c>
      <c r="D22" s="12" t="s">
        <v>16</v>
      </c>
      <c r="E22" s="19" t="s">
        <v>93</v>
      </c>
      <c r="F22" s="20">
        <v>244</v>
      </c>
      <c r="G22" s="20">
        <v>314</v>
      </c>
      <c r="H22" s="20">
        <v>330</v>
      </c>
      <c r="I22" s="20">
        <v>199</v>
      </c>
      <c r="J22" s="20">
        <v>0</v>
      </c>
      <c r="K22" s="20">
        <v>101</v>
      </c>
      <c r="L22" s="20">
        <v>131</v>
      </c>
      <c r="M22" s="20">
        <v>0</v>
      </c>
      <c r="N22" s="20">
        <f t="shared" si="0"/>
        <v>1319</v>
      </c>
      <c r="O22" s="21">
        <v>35.99</v>
      </c>
      <c r="P22" s="21">
        <f t="shared" si="1"/>
        <v>47470.810000000005</v>
      </c>
      <c r="Q22" s="10" t="e">
        <f>(#REF!*100%)/P22</f>
        <v>#REF!</v>
      </c>
    </row>
    <row r="23" spans="1:17" s="2" customFormat="1">
      <c r="A23" s="18" t="s">
        <v>225</v>
      </c>
      <c r="B23" s="18" t="s">
        <v>14</v>
      </c>
      <c r="C23" s="18" t="s">
        <v>226</v>
      </c>
      <c r="D23" s="12" t="s">
        <v>217</v>
      </c>
      <c r="E23" s="19" t="s">
        <v>218</v>
      </c>
      <c r="F23" s="20">
        <v>110</v>
      </c>
      <c r="G23" s="20">
        <v>250</v>
      </c>
      <c r="H23" s="20">
        <v>342</v>
      </c>
      <c r="I23" s="20">
        <v>257</v>
      </c>
      <c r="J23" s="20">
        <v>0</v>
      </c>
      <c r="K23" s="20">
        <v>149</v>
      </c>
      <c r="L23" s="20">
        <v>10</v>
      </c>
      <c r="M23" s="20">
        <v>0</v>
      </c>
      <c r="N23" s="20">
        <f t="shared" si="0"/>
        <v>1118</v>
      </c>
      <c r="O23" s="21">
        <v>41.99</v>
      </c>
      <c r="P23" s="21">
        <f t="shared" si="1"/>
        <v>46944.82</v>
      </c>
      <c r="Q23" s="10" t="e">
        <f>(#REF!*100%)/P23</f>
        <v>#REF!</v>
      </c>
    </row>
    <row r="24" spans="1:17" s="2" customFormat="1">
      <c r="A24" s="18" t="s">
        <v>171</v>
      </c>
      <c r="B24" s="18" t="s">
        <v>14</v>
      </c>
      <c r="C24" s="18" t="s">
        <v>172</v>
      </c>
      <c r="D24" s="12" t="s">
        <v>16</v>
      </c>
      <c r="E24" s="19" t="s">
        <v>118</v>
      </c>
      <c r="F24" s="20">
        <v>0</v>
      </c>
      <c r="G24" s="20">
        <v>380</v>
      </c>
      <c r="H24" s="20">
        <v>332</v>
      </c>
      <c r="I24" s="20">
        <v>120</v>
      </c>
      <c r="J24" s="20">
        <v>0</v>
      </c>
      <c r="K24" s="20">
        <v>47</v>
      </c>
      <c r="L24" s="20">
        <v>0</v>
      </c>
      <c r="M24" s="20">
        <v>0</v>
      </c>
      <c r="N24" s="20">
        <f t="shared" si="0"/>
        <v>879</v>
      </c>
      <c r="O24" s="21">
        <v>49.99</v>
      </c>
      <c r="P24" s="21">
        <f t="shared" si="1"/>
        <v>43941.21</v>
      </c>
      <c r="Q24" s="10" t="e">
        <f>(#REF!*100%)/P24</f>
        <v>#REF!</v>
      </c>
    </row>
    <row r="25" spans="1:17" s="2" customFormat="1">
      <c r="A25" s="18" t="s">
        <v>110</v>
      </c>
      <c r="B25" s="18" t="s">
        <v>14</v>
      </c>
      <c r="C25" s="18" t="s">
        <v>111</v>
      </c>
      <c r="D25" s="12" t="s">
        <v>16</v>
      </c>
      <c r="E25" s="19" t="s">
        <v>93</v>
      </c>
      <c r="F25" s="20">
        <v>192</v>
      </c>
      <c r="G25" s="20">
        <v>143</v>
      </c>
      <c r="H25" s="20">
        <v>177</v>
      </c>
      <c r="I25" s="20">
        <v>332</v>
      </c>
      <c r="J25" s="20">
        <v>0</v>
      </c>
      <c r="K25" s="20">
        <v>228</v>
      </c>
      <c r="L25" s="20">
        <v>75</v>
      </c>
      <c r="M25" s="20">
        <v>0</v>
      </c>
      <c r="N25" s="20">
        <f t="shared" si="0"/>
        <v>1147</v>
      </c>
      <c r="O25" s="21">
        <v>35.99</v>
      </c>
      <c r="P25" s="21">
        <f t="shared" si="1"/>
        <v>41280.53</v>
      </c>
      <c r="Q25" s="10" t="e">
        <f>(#REF!*100%)/P25</f>
        <v>#REF!</v>
      </c>
    </row>
    <row r="26" spans="1:17" s="2" customFormat="1">
      <c r="A26" s="18" t="s">
        <v>231</v>
      </c>
      <c r="B26" s="18" t="s">
        <v>14</v>
      </c>
      <c r="C26" s="18" t="s">
        <v>232</v>
      </c>
      <c r="D26" s="12" t="s">
        <v>217</v>
      </c>
      <c r="E26" s="19" t="s">
        <v>218</v>
      </c>
      <c r="F26" s="20">
        <v>19</v>
      </c>
      <c r="G26" s="20">
        <v>166</v>
      </c>
      <c r="H26" s="20">
        <v>248</v>
      </c>
      <c r="I26" s="20">
        <v>206</v>
      </c>
      <c r="J26" s="20">
        <v>0</v>
      </c>
      <c r="K26" s="20">
        <v>182</v>
      </c>
      <c r="L26" s="20">
        <v>19</v>
      </c>
      <c r="M26" s="20">
        <v>0</v>
      </c>
      <c r="N26" s="20">
        <f t="shared" si="0"/>
        <v>840</v>
      </c>
      <c r="O26" s="21">
        <v>48.99</v>
      </c>
      <c r="P26" s="21">
        <f t="shared" si="1"/>
        <v>41151.599999999999</v>
      </c>
      <c r="Q26" s="10" t="e">
        <f>(#REF!*100%)/P26</f>
        <v>#REF!</v>
      </c>
    </row>
    <row r="27" spans="1:17" s="2" customFormat="1">
      <c r="A27" s="18" t="s">
        <v>46</v>
      </c>
      <c r="B27" s="18" t="s">
        <v>14</v>
      </c>
      <c r="C27" s="18" t="s">
        <v>47</v>
      </c>
      <c r="D27" s="12" t="s">
        <v>16</v>
      </c>
      <c r="E27" s="19" t="s">
        <v>17</v>
      </c>
      <c r="F27" s="20">
        <v>191</v>
      </c>
      <c r="G27" s="20">
        <v>143</v>
      </c>
      <c r="H27" s="20">
        <v>152</v>
      </c>
      <c r="I27" s="20">
        <v>84</v>
      </c>
      <c r="J27" s="20">
        <v>0</v>
      </c>
      <c r="K27" s="20">
        <v>154</v>
      </c>
      <c r="L27" s="20">
        <v>148</v>
      </c>
      <c r="M27" s="20">
        <v>0</v>
      </c>
      <c r="N27" s="20">
        <f t="shared" si="0"/>
        <v>872</v>
      </c>
      <c r="O27" s="21">
        <v>45.99</v>
      </c>
      <c r="P27" s="21">
        <f t="shared" si="1"/>
        <v>40103.279999999999</v>
      </c>
      <c r="Q27" s="10" t="e">
        <f>(#REF!*100%)/P27</f>
        <v>#REF!</v>
      </c>
    </row>
    <row r="28" spans="1:17" s="2" customFormat="1">
      <c r="A28" s="18" t="s">
        <v>207</v>
      </c>
      <c r="B28" s="18" t="s">
        <v>14</v>
      </c>
      <c r="C28" s="18" t="s">
        <v>208</v>
      </c>
      <c r="D28" s="12" t="s">
        <v>16</v>
      </c>
      <c r="E28" s="19" t="s">
        <v>118</v>
      </c>
      <c r="F28" s="20">
        <v>0</v>
      </c>
      <c r="G28" s="20">
        <v>620</v>
      </c>
      <c r="H28" s="20">
        <v>525</v>
      </c>
      <c r="I28" s="20">
        <v>495</v>
      </c>
      <c r="J28" s="20">
        <v>0</v>
      </c>
      <c r="K28" s="20">
        <v>831</v>
      </c>
      <c r="L28" s="20">
        <v>0</v>
      </c>
      <c r="M28" s="20">
        <v>0</v>
      </c>
      <c r="N28" s="20">
        <f t="shared" si="0"/>
        <v>2471</v>
      </c>
      <c r="O28" s="21">
        <v>14.99</v>
      </c>
      <c r="P28" s="21">
        <f t="shared" si="1"/>
        <v>37040.29</v>
      </c>
      <c r="Q28" s="10" t="e">
        <f>(#REF!*100%)/P28</f>
        <v>#REF!</v>
      </c>
    </row>
    <row r="29" spans="1:17" s="2" customFormat="1">
      <c r="A29" s="18" t="s">
        <v>123</v>
      </c>
      <c r="B29" s="18" t="s">
        <v>14</v>
      </c>
      <c r="C29" s="18" t="s">
        <v>124</v>
      </c>
      <c r="D29" s="12" t="s">
        <v>16</v>
      </c>
      <c r="E29" s="19" t="s">
        <v>118</v>
      </c>
      <c r="F29" s="20">
        <v>0</v>
      </c>
      <c r="G29" s="20">
        <v>326</v>
      </c>
      <c r="H29" s="20">
        <v>520</v>
      </c>
      <c r="I29" s="20">
        <v>548</v>
      </c>
      <c r="J29" s="20">
        <v>0</v>
      </c>
      <c r="K29" s="20">
        <v>494</v>
      </c>
      <c r="L29" s="20">
        <v>177</v>
      </c>
      <c r="M29" s="20">
        <v>54</v>
      </c>
      <c r="N29" s="20">
        <f t="shared" si="0"/>
        <v>2119</v>
      </c>
      <c r="O29" s="21">
        <v>16.989999999999998</v>
      </c>
      <c r="P29" s="21">
        <f t="shared" si="1"/>
        <v>36001.81</v>
      </c>
      <c r="Q29" s="10" t="e">
        <f>(#REF!*100%)/P29</f>
        <v>#REF!</v>
      </c>
    </row>
    <row r="30" spans="1:17" s="2" customFormat="1">
      <c r="A30" s="18" t="s">
        <v>106</v>
      </c>
      <c r="B30" s="18" t="s">
        <v>14</v>
      </c>
      <c r="C30" s="18" t="s">
        <v>107</v>
      </c>
      <c r="D30" s="12" t="s">
        <v>16</v>
      </c>
      <c r="E30" s="19" t="s">
        <v>93</v>
      </c>
      <c r="F30" s="20">
        <v>235</v>
      </c>
      <c r="G30" s="20">
        <v>228</v>
      </c>
      <c r="H30" s="20">
        <v>209</v>
      </c>
      <c r="I30" s="20">
        <v>116</v>
      </c>
      <c r="J30" s="20">
        <v>0</v>
      </c>
      <c r="K30" s="20">
        <v>50</v>
      </c>
      <c r="L30" s="20">
        <v>231</v>
      </c>
      <c r="M30" s="20">
        <v>0</v>
      </c>
      <c r="N30" s="20">
        <f t="shared" si="0"/>
        <v>1069</v>
      </c>
      <c r="O30" s="21">
        <v>32.99</v>
      </c>
      <c r="P30" s="21">
        <f t="shared" si="1"/>
        <v>35266.310000000005</v>
      </c>
      <c r="Q30" s="10" t="e">
        <f>(#REF!*100%)/P30</f>
        <v>#REF!</v>
      </c>
    </row>
    <row r="31" spans="1:17" s="2" customFormat="1">
      <c r="A31" s="18" t="s">
        <v>253</v>
      </c>
      <c r="B31" s="18" t="s">
        <v>14</v>
      </c>
      <c r="C31" s="18" t="s">
        <v>254</v>
      </c>
      <c r="D31" s="12" t="s">
        <v>217</v>
      </c>
      <c r="E31" s="19" t="s">
        <v>250</v>
      </c>
      <c r="F31" s="20">
        <v>332</v>
      </c>
      <c r="G31" s="20">
        <v>703</v>
      </c>
      <c r="H31" s="20">
        <v>547</v>
      </c>
      <c r="I31" s="20">
        <v>332</v>
      </c>
      <c r="J31" s="20">
        <v>0</v>
      </c>
      <c r="K31" s="20">
        <v>179</v>
      </c>
      <c r="L31" s="20">
        <v>80</v>
      </c>
      <c r="M31" s="20">
        <v>0</v>
      </c>
      <c r="N31" s="20">
        <f t="shared" si="0"/>
        <v>2173</v>
      </c>
      <c r="O31" s="21">
        <v>15.99</v>
      </c>
      <c r="P31" s="21">
        <f t="shared" si="1"/>
        <v>34746.270000000004</v>
      </c>
      <c r="Q31" s="10" t="e">
        <f>(#REF!*100%)/P31</f>
        <v>#REF!</v>
      </c>
    </row>
    <row r="32" spans="1:17" s="2" customFormat="1">
      <c r="A32" s="18" t="s">
        <v>145</v>
      </c>
      <c r="B32" s="18" t="s">
        <v>14</v>
      </c>
      <c r="C32" s="18" t="s">
        <v>146</v>
      </c>
      <c r="D32" s="12" t="s">
        <v>16</v>
      </c>
      <c r="E32" s="19" t="s">
        <v>118</v>
      </c>
      <c r="F32" s="20">
        <v>0</v>
      </c>
      <c r="G32" s="20">
        <v>208</v>
      </c>
      <c r="H32" s="20">
        <v>336</v>
      </c>
      <c r="I32" s="20">
        <v>444</v>
      </c>
      <c r="J32" s="20">
        <v>0</v>
      </c>
      <c r="K32" s="20">
        <v>329</v>
      </c>
      <c r="L32" s="20">
        <v>191</v>
      </c>
      <c r="M32" s="20">
        <v>0</v>
      </c>
      <c r="N32" s="20">
        <f t="shared" si="0"/>
        <v>1508</v>
      </c>
      <c r="O32" s="21">
        <v>22.99</v>
      </c>
      <c r="P32" s="21">
        <f t="shared" si="1"/>
        <v>34668.92</v>
      </c>
      <c r="Q32" s="10" t="e">
        <f>(#REF!*100%)/P32</f>
        <v>#REF!</v>
      </c>
    </row>
    <row r="33" spans="1:17" s="2" customFormat="1">
      <c r="A33" s="18" t="s">
        <v>141</v>
      </c>
      <c r="B33" s="18" t="s">
        <v>14</v>
      </c>
      <c r="C33" s="18" t="s">
        <v>142</v>
      </c>
      <c r="D33" s="12" t="s">
        <v>16</v>
      </c>
      <c r="E33" s="19" t="s">
        <v>118</v>
      </c>
      <c r="F33" s="20">
        <v>0</v>
      </c>
      <c r="G33" s="20">
        <v>358</v>
      </c>
      <c r="H33" s="20">
        <v>354</v>
      </c>
      <c r="I33" s="20">
        <v>395</v>
      </c>
      <c r="J33" s="20">
        <v>0</v>
      </c>
      <c r="K33" s="20">
        <v>226</v>
      </c>
      <c r="L33" s="20">
        <v>144</v>
      </c>
      <c r="M33" s="20">
        <v>0</v>
      </c>
      <c r="N33" s="20">
        <f t="shared" si="0"/>
        <v>1477</v>
      </c>
      <c r="O33" s="21">
        <v>22.99</v>
      </c>
      <c r="P33" s="21">
        <f t="shared" si="1"/>
        <v>33956.229999999996</v>
      </c>
      <c r="Q33" s="10" t="e">
        <f>(#REF!*100%)/P33</f>
        <v>#REF!</v>
      </c>
    </row>
    <row r="34" spans="1:17" s="2" customFormat="1">
      <c r="A34" s="18" t="s">
        <v>237</v>
      </c>
      <c r="B34" s="18" t="s">
        <v>14</v>
      </c>
      <c r="C34" s="18" t="s">
        <v>238</v>
      </c>
      <c r="D34" s="12" t="s">
        <v>217</v>
      </c>
      <c r="E34" s="19" t="s">
        <v>218</v>
      </c>
      <c r="F34" s="20">
        <v>38</v>
      </c>
      <c r="G34" s="20">
        <v>160</v>
      </c>
      <c r="H34" s="20">
        <v>189</v>
      </c>
      <c r="I34" s="20">
        <v>221</v>
      </c>
      <c r="J34" s="20">
        <v>0</v>
      </c>
      <c r="K34" s="20">
        <v>308</v>
      </c>
      <c r="L34" s="20">
        <v>14</v>
      </c>
      <c r="M34" s="20">
        <v>0</v>
      </c>
      <c r="N34" s="20">
        <f t="shared" si="0"/>
        <v>930</v>
      </c>
      <c r="O34" s="21">
        <v>35.99</v>
      </c>
      <c r="P34" s="21">
        <f t="shared" si="1"/>
        <v>33470.700000000004</v>
      </c>
      <c r="Q34" s="10" t="e">
        <f>(#REF!*100%)/P34</f>
        <v>#REF!</v>
      </c>
    </row>
    <row r="35" spans="1:17" s="2" customFormat="1">
      <c r="A35" s="18" t="s">
        <v>34</v>
      </c>
      <c r="B35" s="18" t="s">
        <v>14</v>
      </c>
      <c r="C35" s="18" t="s">
        <v>35</v>
      </c>
      <c r="D35" s="12" t="s">
        <v>16</v>
      </c>
      <c r="E35" s="19" t="s">
        <v>17</v>
      </c>
      <c r="F35" s="20">
        <v>0</v>
      </c>
      <c r="G35" s="20">
        <v>229</v>
      </c>
      <c r="H35" s="20">
        <v>248</v>
      </c>
      <c r="I35" s="20">
        <v>207</v>
      </c>
      <c r="J35" s="20">
        <v>0</v>
      </c>
      <c r="K35" s="20">
        <v>49</v>
      </c>
      <c r="L35" s="20">
        <v>0</v>
      </c>
      <c r="M35" s="20">
        <v>0</v>
      </c>
      <c r="N35" s="20">
        <f t="shared" ref="N35:N66" si="2">SUM(F35:M35)</f>
        <v>733</v>
      </c>
      <c r="O35" s="21">
        <v>43.99</v>
      </c>
      <c r="P35" s="21">
        <f t="shared" ref="P35:P66" si="3">O35*N35</f>
        <v>32244.670000000002</v>
      </c>
      <c r="Q35" s="10" t="e">
        <f>(#REF!*100%)/P35</f>
        <v>#REF!</v>
      </c>
    </row>
    <row r="36" spans="1:17" s="2" customFormat="1">
      <c r="A36" s="18" t="s">
        <v>261</v>
      </c>
      <c r="B36" s="18" t="s">
        <v>14</v>
      </c>
      <c r="C36" s="18" t="s">
        <v>262</v>
      </c>
      <c r="D36" s="12" t="s">
        <v>217</v>
      </c>
      <c r="E36" s="19" t="s">
        <v>250</v>
      </c>
      <c r="F36" s="20">
        <v>256</v>
      </c>
      <c r="G36" s="20">
        <v>570</v>
      </c>
      <c r="H36" s="20">
        <v>577</v>
      </c>
      <c r="I36" s="20">
        <v>339</v>
      </c>
      <c r="J36" s="20">
        <v>0</v>
      </c>
      <c r="K36" s="20">
        <v>85</v>
      </c>
      <c r="L36" s="20">
        <v>65</v>
      </c>
      <c r="M36" s="20">
        <v>0</v>
      </c>
      <c r="N36" s="20">
        <f t="shared" si="2"/>
        <v>1892</v>
      </c>
      <c r="O36" s="21">
        <v>15.99</v>
      </c>
      <c r="P36" s="21">
        <f t="shared" si="3"/>
        <v>30253.08</v>
      </c>
      <c r="Q36" s="10" t="e">
        <f>(#REF!*100%)/P36</f>
        <v>#REF!</v>
      </c>
    </row>
    <row r="37" spans="1:17" s="2" customFormat="1">
      <c r="A37" s="18" t="s">
        <v>102</v>
      </c>
      <c r="B37" s="18" t="s">
        <v>14</v>
      </c>
      <c r="C37" s="18" t="s">
        <v>103</v>
      </c>
      <c r="D37" s="12" t="s">
        <v>16</v>
      </c>
      <c r="E37" s="19" t="s">
        <v>93</v>
      </c>
      <c r="F37" s="20">
        <v>0</v>
      </c>
      <c r="G37" s="20">
        <v>85</v>
      </c>
      <c r="H37" s="20">
        <v>286</v>
      </c>
      <c r="I37" s="20">
        <v>290</v>
      </c>
      <c r="J37" s="20">
        <v>0</v>
      </c>
      <c r="K37" s="20">
        <v>235</v>
      </c>
      <c r="L37" s="20">
        <v>223</v>
      </c>
      <c r="M37" s="20">
        <v>0</v>
      </c>
      <c r="N37" s="20">
        <f t="shared" si="2"/>
        <v>1119</v>
      </c>
      <c r="O37" s="21">
        <v>26.99</v>
      </c>
      <c r="P37" s="21">
        <f t="shared" si="3"/>
        <v>30201.809999999998</v>
      </c>
      <c r="Q37" s="10" t="e">
        <f>(#REF!*100%)/P37</f>
        <v>#REF!</v>
      </c>
    </row>
    <row r="38" spans="1:17" s="2" customFormat="1">
      <c r="A38" s="18" t="s">
        <v>179</v>
      </c>
      <c r="B38" s="18" t="s">
        <v>14</v>
      </c>
      <c r="C38" s="18" t="s">
        <v>180</v>
      </c>
      <c r="D38" s="12" t="s">
        <v>16</v>
      </c>
      <c r="E38" s="19" t="s">
        <v>118</v>
      </c>
      <c r="F38" s="20">
        <v>345</v>
      </c>
      <c r="G38" s="20">
        <v>175</v>
      </c>
      <c r="H38" s="20">
        <v>485</v>
      </c>
      <c r="I38" s="20">
        <v>521</v>
      </c>
      <c r="J38" s="20">
        <v>0</v>
      </c>
      <c r="K38" s="20">
        <v>228</v>
      </c>
      <c r="L38" s="20">
        <v>5</v>
      </c>
      <c r="M38" s="20">
        <v>0</v>
      </c>
      <c r="N38" s="20">
        <f t="shared" si="2"/>
        <v>1759</v>
      </c>
      <c r="O38" s="21">
        <v>16.989999999999998</v>
      </c>
      <c r="P38" s="21">
        <f t="shared" si="3"/>
        <v>29885.409999999996</v>
      </c>
      <c r="Q38" s="10" t="e">
        <f>(#REF!*100%)/P38</f>
        <v>#REF!</v>
      </c>
    </row>
    <row r="39" spans="1:17" s="2" customFormat="1">
      <c r="A39" s="18" t="s">
        <v>175</v>
      </c>
      <c r="B39" s="18" t="s">
        <v>14</v>
      </c>
      <c r="C39" s="18" t="s">
        <v>176</v>
      </c>
      <c r="D39" s="12" t="s">
        <v>16</v>
      </c>
      <c r="E39" s="19" t="s">
        <v>118</v>
      </c>
      <c r="F39" s="20">
        <v>273</v>
      </c>
      <c r="G39" s="20">
        <v>257</v>
      </c>
      <c r="H39" s="20">
        <v>405</v>
      </c>
      <c r="I39" s="20">
        <v>398</v>
      </c>
      <c r="J39" s="20">
        <v>0</v>
      </c>
      <c r="K39" s="20">
        <v>285</v>
      </c>
      <c r="L39" s="20">
        <v>140</v>
      </c>
      <c r="M39" s="20">
        <v>0</v>
      </c>
      <c r="N39" s="20">
        <f t="shared" si="2"/>
        <v>1758</v>
      </c>
      <c r="O39" s="21">
        <v>16.989999999999998</v>
      </c>
      <c r="P39" s="21">
        <f t="shared" si="3"/>
        <v>29868.42</v>
      </c>
      <c r="Q39" s="10" t="e">
        <f>(#REF!*100%)/P39</f>
        <v>#REF!</v>
      </c>
    </row>
    <row r="40" spans="1:17" s="2" customFormat="1">
      <c r="A40" s="18" t="s">
        <v>26</v>
      </c>
      <c r="B40" s="18" t="s">
        <v>14</v>
      </c>
      <c r="C40" s="18" t="s">
        <v>27</v>
      </c>
      <c r="D40" s="12" t="s">
        <v>16</v>
      </c>
      <c r="E40" s="19" t="s">
        <v>17</v>
      </c>
      <c r="F40" s="20">
        <v>243</v>
      </c>
      <c r="G40" s="20">
        <v>403</v>
      </c>
      <c r="H40" s="20">
        <v>162</v>
      </c>
      <c r="I40" s="20">
        <v>83</v>
      </c>
      <c r="J40" s="20">
        <v>0</v>
      </c>
      <c r="K40" s="20">
        <v>82</v>
      </c>
      <c r="L40" s="20">
        <v>0</v>
      </c>
      <c r="M40" s="20">
        <v>0</v>
      </c>
      <c r="N40" s="20">
        <f t="shared" si="2"/>
        <v>973</v>
      </c>
      <c r="O40" s="21">
        <v>29.99</v>
      </c>
      <c r="P40" s="21">
        <f t="shared" si="3"/>
        <v>29180.269999999997</v>
      </c>
      <c r="Q40" s="10" t="e">
        <f>(#REF!*100%)/P40</f>
        <v>#REF!</v>
      </c>
    </row>
    <row r="41" spans="1:17" s="2" customFormat="1">
      <c r="A41" s="18" t="s">
        <v>209</v>
      </c>
      <c r="B41" s="18" t="s">
        <v>14</v>
      </c>
      <c r="C41" s="18" t="s">
        <v>210</v>
      </c>
      <c r="D41" s="12" t="s">
        <v>16</v>
      </c>
      <c r="E41" s="19" t="s">
        <v>118</v>
      </c>
      <c r="F41" s="20">
        <v>0</v>
      </c>
      <c r="G41" s="20">
        <v>697</v>
      </c>
      <c r="H41" s="20">
        <v>742</v>
      </c>
      <c r="I41" s="20">
        <v>210</v>
      </c>
      <c r="J41" s="20">
        <v>0</v>
      </c>
      <c r="K41" s="20">
        <v>85</v>
      </c>
      <c r="L41" s="20">
        <v>160</v>
      </c>
      <c r="M41" s="20">
        <v>0</v>
      </c>
      <c r="N41" s="20">
        <f t="shared" si="2"/>
        <v>1894</v>
      </c>
      <c r="O41" s="21">
        <v>14.99</v>
      </c>
      <c r="P41" s="21">
        <f t="shared" si="3"/>
        <v>28391.06</v>
      </c>
      <c r="Q41" s="10" t="e">
        <f>(#REF!*100%)/P41</f>
        <v>#REF!</v>
      </c>
    </row>
    <row r="42" spans="1:17" s="2" customFormat="1">
      <c r="A42" s="18" t="s">
        <v>100</v>
      </c>
      <c r="B42" s="18" t="s">
        <v>14</v>
      </c>
      <c r="C42" s="18" t="s">
        <v>101</v>
      </c>
      <c r="D42" s="12" t="s">
        <v>16</v>
      </c>
      <c r="E42" s="19" t="s">
        <v>93</v>
      </c>
      <c r="F42" s="20">
        <v>0</v>
      </c>
      <c r="G42" s="20">
        <v>147</v>
      </c>
      <c r="H42" s="20">
        <v>522</v>
      </c>
      <c r="I42" s="20">
        <v>365</v>
      </c>
      <c r="J42" s="20">
        <v>0</v>
      </c>
      <c r="K42" s="20">
        <v>0</v>
      </c>
      <c r="L42" s="20">
        <v>0</v>
      </c>
      <c r="M42" s="20">
        <v>0</v>
      </c>
      <c r="N42" s="20">
        <f t="shared" si="2"/>
        <v>1034</v>
      </c>
      <c r="O42" s="21">
        <v>26.99</v>
      </c>
      <c r="P42" s="21">
        <f t="shared" si="3"/>
        <v>27907.66</v>
      </c>
      <c r="Q42" s="10" t="e">
        <f>(#REF!*100%)/P42</f>
        <v>#REF!</v>
      </c>
    </row>
    <row r="43" spans="1:17" s="2" customFormat="1">
      <c r="A43" s="18" t="s">
        <v>221</v>
      </c>
      <c r="B43" s="18" t="s">
        <v>14</v>
      </c>
      <c r="C43" s="18" t="s">
        <v>222</v>
      </c>
      <c r="D43" s="12" t="s">
        <v>217</v>
      </c>
      <c r="E43" s="19" t="s">
        <v>218</v>
      </c>
      <c r="F43" s="20">
        <v>66</v>
      </c>
      <c r="G43" s="20">
        <v>112</v>
      </c>
      <c r="H43" s="20">
        <v>199</v>
      </c>
      <c r="I43" s="20">
        <v>226</v>
      </c>
      <c r="J43" s="20">
        <v>0</v>
      </c>
      <c r="K43" s="20">
        <v>137</v>
      </c>
      <c r="L43" s="20">
        <v>52</v>
      </c>
      <c r="M43" s="20">
        <v>0</v>
      </c>
      <c r="N43" s="20">
        <f t="shared" si="2"/>
        <v>792</v>
      </c>
      <c r="O43" s="21">
        <v>34.99</v>
      </c>
      <c r="P43" s="21">
        <f t="shared" si="3"/>
        <v>27712.080000000002</v>
      </c>
      <c r="Q43" s="10" t="e">
        <f>(#REF!*100%)/P43</f>
        <v>#REF!</v>
      </c>
    </row>
    <row r="44" spans="1:17" s="2" customFormat="1">
      <c r="A44" s="18" t="s">
        <v>84</v>
      </c>
      <c r="B44" s="18" t="s">
        <v>14</v>
      </c>
      <c r="C44" s="18" t="s">
        <v>85</v>
      </c>
      <c r="D44" s="12" t="s">
        <v>16</v>
      </c>
      <c r="E44" s="19" t="s">
        <v>86</v>
      </c>
      <c r="F44" s="20">
        <v>0</v>
      </c>
      <c r="G44" s="20">
        <v>96</v>
      </c>
      <c r="H44" s="20">
        <v>139</v>
      </c>
      <c r="I44" s="20">
        <v>176</v>
      </c>
      <c r="J44" s="20">
        <v>0</v>
      </c>
      <c r="K44" s="20">
        <v>147</v>
      </c>
      <c r="L44" s="20">
        <v>55</v>
      </c>
      <c r="M44" s="20">
        <v>0</v>
      </c>
      <c r="N44" s="20">
        <f t="shared" si="2"/>
        <v>613</v>
      </c>
      <c r="O44" s="21">
        <v>43.99</v>
      </c>
      <c r="P44" s="21">
        <f t="shared" si="3"/>
        <v>26965.870000000003</v>
      </c>
      <c r="Q44" s="10" t="e">
        <f>(#REF!*100%)/P44</f>
        <v>#REF!</v>
      </c>
    </row>
    <row r="45" spans="1:17" s="2" customFormat="1">
      <c r="A45" s="18" t="s">
        <v>173</v>
      </c>
      <c r="B45" s="18" t="s">
        <v>14</v>
      </c>
      <c r="C45" s="18" t="s">
        <v>174</v>
      </c>
      <c r="D45" s="12" t="s">
        <v>16</v>
      </c>
      <c r="E45" s="19" t="s">
        <v>118</v>
      </c>
      <c r="F45" s="20">
        <v>0</v>
      </c>
      <c r="G45" s="20">
        <v>263</v>
      </c>
      <c r="H45" s="20">
        <v>192</v>
      </c>
      <c r="I45" s="20">
        <v>23</v>
      </c>
      <c r="J45" s="20">
        <v>0</v>
      </c>
      <c r="K45" s="20">
        <v>0</v>
      </c>
      <c r="L45" s="20">
        <v>0</v>
      </c>
      <c r="M45" s="20">
        <v>0</v>
      </c>
      <c r="N45" s="20">
        <f t="shared" si="2"/>
        <v>478</v>
      </c>
      <c r="O45" s="21">
        <v>49.99</v>
      </c>
      <c r="P45" s="21">
        <f t="shared" si="3"/>
        <v>23895.22</v>
      </c>
      <c r="Q45" s="10" t="e">
        <f>(#REF!*100%)/P45</f>
        <v>#REF!</v>
      </c>
    </row>
    <row r="46" spans="1:17" s="2" customFormat="1">
      <c r="A46" s="18" t="s">
        <v>147</v>
      </c>
      <c r="B46" s="18" t="s">
        <v>14</v>
      </c>
      <c r="C46" s="18" t="s">
        <v>148</v>
      </c>
      <c r="D46" s="12" t="s">
        <v>16</v>
      </c>
      <c r="E46" s="19" t="s">
        <v>118</v>
      </c>
      <c r="F46" s="20">
        <v>0</v>
      </c>
      <c r="G46" s="20">
        <v>218</v>
      </c>
      <c r="H46" s="20">
        <v>291</v>
      </c>
      <c r="I46" s="20">
        <v>275</v>
      </c>
      <c r="J46" s="20">
        <v>0</v>
      </c>
      <c r="K46" s="20">
        <v>157</v>
      </c>
      <c r="L46" s="20">
        <v>75</v>
      </c>
      <c r="M46" s="20">
        <v>0</v>
      </c>
      <c r="N46" s="20">
        <f t="shared" si="2"/>
        <v>1016</v>
      </c>
      <c r="O46" s="21">
        <v>22.99</v>
      </c>
      <c r="P46" s="21">
        <f t="shared" si="3"/>
        <v>23357.84</v>
      </c>
      <c r="Q46" s="10" t="e">
        <f>(#REF!*100%)/P46</f>
        <v>#REF!</v>
      </c>
    </row>
    <row r="47" spans="1:17" s="2" customFormat="1">
      <c r="A47" s="18" t="s">
        <v>213</v>
      </c>
      <c r="B47" s="18" t="s">
        <v>14</v>
      </c>
      <c r="C47" s="18" t="s">
        <v>214</v>
      </c>
      <c r="D47" s="12" t="s">
        <v>16</v>
      </c>
      <c r="E47" s="19" t="s">
        <v>118</v>
      </c>
      <c r="F47" s="20">
        <v>0</v>
      </c>
      <c r="G47" s="20">
        <v>142</v>
      </c>
      <c r="H47" s="20">
        <v>288</v>
      </c>
      <c r="I47" s="20">
        <v>314</v>
      </c>
      <c r="J47" s="20">
        <v>0</v>
      </c>
      <c r="K47" s="20">
        <v>223</v>
      </c>
      <c r="L47" s="20">
        <v>125</v>
      </c>
      <c r="M47" s="20">
        <v>0</v>
      </c>
      <c r="N47" s="20">
        <f t="shared" si="2"/>
        <v>1092</v>
      </c>
      <c r="O47" s="21">
        <v>18.989999999999998</v>
      </c>
      <c r="P47" s="21">
        <f t="shared" si="3"/>
        <v>20737.079999999998</v>
      </c>
      <c r="Q47" s="10" t="e">
        <f>(#REF!*100%)/P47</f>
        <v>#REF!</v>
      </c>
    </row>
    <row r="48" spans="1:17" s="2" customFormat="1">
      <c r="A48" s="18" t="s">
        <v>119</v>
      </c>
      <c r="B48" s="18" t="s">
        <v>14</v>
      </c>
      <c r="C48" s="18" t="s">
        <v>120</v>
      </c>
      <c r="D48" s="12" t="s">
        <v>16</v>
      </c>
      <c r="E48" s="19" t="s">
        <v>118</v>
      </c>
      <c r="F48" s="20">
        <v>0</v>
      </c>
      <c r="G48" s="20">
        <v>176</v>
      </c>
      <c r="H48" s="20">
        <v>0</v>
      </c>
      <c r="I48" s="20">
        <v>65</v>
      </c>
      <c r="J48" s="20">
        <v>0</v>
      </c>
      <c r="K48" s="20">
        <v>188</v>
      </c>
      <c r="L48" s="20">
        <v>539</v>
      </c>
      <c r="M48" s="20">
        <v>219</v>
      </c>
      <c r="N48" s="20">
        <f t="shared" si="2"/>
        <v>1187</v>
      </c>
      <c r="O48" s="21">
        <v>16.989999999999998</v>
      </c>
      <c r="P48" s="21">
        <f t="shared" si="3"/>
        <v>20167.129999999997</v>
      </c>
      <c r="Q48" s="10" t="e">
        <f>(#REF!*100%)/P48</f>
        <v>#REF!</v>
      </c>
    </row>
    <row r="49" spans="1:17" s="2" customFormat="1">
      <c r="A49" s="18" t="s">
        <v>143</v>
      </c>
      <c r="B49" s="18" t="s">
        <v>14</v>
      </c>
      <c r="C49" s="18" t="s">
        <v>144</v>
      </c>
      <c r="D49" s="12" t="s">
        <v>16</v>
      </c>
      <c r="E49" s="19" t="s">
        <v>118</v>
      </c>
      <c r="F49" s="20">
        <v>0</v>
      </c>
      <c r="G49" s="20">
        <v>108</v>
      </c>
      <c r="H49" s="20">
        <v>148</v>
      </c>
      <c r="I49" s="20">
        <v>313</v>
      </c>
      <c r="J49" s="20">
        <v>0</v>
      </c>
      <c r="K49" s="20">
        <v>198</v>
      </c>
      <c r="L49" s="20">
        <v>107</v>
      </c>
      <c r="M49" s="20">
        <v>0</v>
      </c>
      <c r="N49" s="20">
        <f t="shared" si="2"/>
        <v>874</v>
      </c>
      <c r="O49" s="21">
        <v>22.99</v>
      </c>
      <c r="P49" s="21">
        <f t="shared" si="3"/>
        <v>20093.259999999998</v>
      </c>
      <c r="Q49" s="10" t="e">
        <f>(#REF!*100%)/P49</f>
        <v>#REF!</v>
      </c>
    </row>
    <row r="50" spans="1:17" s="2" customFormat="1">
      <c r="A50" s="18" t="s">
        <v>139</v>
      </c>
      <c r="B50" s="18" t="s">
        <v>14</v>
      </c>
      <c r="C50" s="18" t="s">
        <v>140</v>
      </c>
      <c r="D50" s="12" t="s">
        <v>16</v>
      </c>
      <c r="E50" s="19" t="s">
        <v>118</v>
      </c>
      <c r="F50" s="20">
        <v>0</v>
      </c>
      <c r="G50" s="20">
        <v>187</v>
      </c>
      <c r="H50" s="20">
        <v>267</v>
      </c>
      <c r="I50" s="20">
        <v>201</v>
      </c>
      <c r="J50" s="20">
        <v>0</v>
      </c>
      <c r="K50" s="20">
        <v>174</v>
      </c>
      <c r="L50" s="20">
        <v>43</v>
      </c>
      <c r="M50" s="20">
        <v>0</v>
      </c>
      <c r="N50" s="20">
        <f t="shared" si="2"/>
        <v>872</v>
      </c>
      <c r="O50" s="21">
        <v>22.99</v>
      </c>
      <c r="P50" s="21">
        <f t="shared" si="3"/>
        <v>20047.28</v>
      </c>
      <c r="Q50" s="10" t="e">
        <f>(#REF!*100%)/P50</f>
        <v>#REF!</v>
      </c>
    </row>
    <row r="51" spans="1:17" s="2" customFormat="1">
      <c r="A51" s="18" t="s">
        <v>205</v>
      </c>
      <c r="B51" s="18" t="s">
        <v>14</v>
      </c>
      <c r="C51" s="18" t="s">
        <v>206</v>
      </c>
      <c r="D51" s="12" t="s">
        <v>16</v>
      </c>
      <c r="E51" s="19" t="s">
        <v>118</v>
      </c>
      <c r="F51" s="20">
        <v>0</v>
      </c>
      <c r="G51" s="20">
        <v>695</v>
      </c>
      <c r="H51" s="20">
        <v>427</v>
      </c>
      <c r="I51" s="20">
        <v>41</v>
      </c>
      <c r="J51" s="20">
        <v>0</v>
      </c>
      <c r="K51" s="20">
        <v>47</v>
      </c>
      <c r="L51" s="20">
        <v>117</v>
      </c>
      <c r="M51" s="20">
        <v>0</v>
      </c>
      <c r="N51" s="20">
        <f t="shared" si="2"/>
        <v>1327</v>
      </c>
      <c r="O51" s="21">
        <v>14.99</v>
      </c>
      <c r="P51" s="21">
        <f t="shared" si="3"/>
        <v>19891.73</v>
      </c>
      <c r="Q51" s="10" t="e">
        <f>(#REF!*100%)/P51</f>
        <v>#REF!</v>
      </c>
    </row>
    <row r="52" spans="1:17" s="2" customFormat="1">
      <c r="A52" s="18" t="s">
        <v>42</v>
      </c>
      <c r="B52" s="18" t="s">
        <v>14</v>
      </c>
      <c r="C52" s="18" t="s">
        <v>43</v>
      </c>
      <c r="D52" s="12" t="s">
        <v>16</v>
      </c>
      <c r="E52" s="19" t="s">
        <v>17</v>
      </c>
      <c r="F52" s="20">
        <v>109</v>
      </c>
      <c r="G52" s="20">
        <v>53</v>
      </c>
      <c r="H52" s="20">
        <v>25</v>
      </c>
      <c r="I52" s="20">
        <v>51</v>
      </c>
      <c r="J52" s="20">
        <v>0</v>
      </c>
      <c r="K52" s="20">
        <v>69</v>
      </c>
      <c r="L52" s="20">
        <v>109</v>
      </c>
      <c r="M52" s="20">
        <v>0</v>
      </c>
      <c r="N52" s="20">
        <f t="shared" si="2"/>
        <v>416</v>
      </c>
      <c r="O52" s="21">
        <v>45.99</v>
      </c>
      <c r="P52" s="21">
        <f t="shared" si="3"/>
        <v>19131.84</v>
      </c>
      <c r="Q52" s="10" t="e">
        <f>(#REF!*100%)/P52</f>
        <v>#REF!</v>
      </c>
    </row>
    <row r="53" spans="1:17" s="2" customFormat="1">
      <c r="A53" s="18" t="s">
        <v>108</v>
      </c>
      <c r="B53" s="18" t="s">
        <v>14</v>
      </c>
      <c r="C53" s="18" t="s">
        <v>109</v>
      </c>
      <c r="D53" s="12" t="s">
        <v>16</v>
      </c>
      <c r="E53" s="19" t="s">
        <v>93</v>
      </c>
      <c r="F53" s="20">
        <v>229</v>
      </c>
      <c r="G53" s="20">
        <v>0</v>
      </c>
      <c r="H53" s="20">
        <v>16</v>
      </c>
      <c r="I53" s="20">
        <v>14</v>
      </c>
      <c r="J53" s="20">
        <v>0</v>
      </c>
      <c r="K53" s="20">
        <v>164</v>
      </c>
      <c r="L53" s="20">
        <v>154</v>
      </c>
      <c r="M53" s="20">
        <v>0</v>
      </c>
      <c r="N53" s="20">
        <f t="shared" si="2"/>
        <v>577</v>
      </c>
      <c r="O53" s="21">
        <v>32.99</v>
      </c>
      <c r="P53" s="21">
        <f t="shared" si="3"/>
        <v>19035.23</v>
      </c>
      <c r="Q53" s="10" t="e">
        <f>(#REF!*100%)/P53</f>
        <v>#REF!</v>
      </c>
    </row>
    <row r="54" spans="1:17" s="2" customFormat="1">
      <c r="A54" s="18" t="s">
        <v>161</v>
      </c>
      <c r="B54" s="18" t="s">
        <v>14</v>
      </c>
      <c r="C54" s="18" t="s">
        <v>162</v>
      </c>
      <c r="D54" s="12" t="s">
        <v>16</v>
      </c>
      <c r="E54" s="19" t="s">
        <v>118</v>
      </c>
      <c r="F54" s="20">
        <v>0</v>
      </c>
      <c r="G54" s="20">
        <v>133</v>
      </c>
      <c r="H54" s="20">
        <v>155</v>
      </c>
      <c r="I54" s="20">
        <v>144</v>
      </c>
      <c r="J54" s="20">
        <v>0</v>
      </c>
      <c r="K54" s="20">
        <v>108</v>
      </c>
      <c r="L54" s="20">
        <v>52</v>
      </c>
      <c r="M54" s="20">
        <v>0</v>
      </c>
      <c r="N54" s="20">
        <f t="shared" si="2"/>
        <v>592</v>
      </c>
      <c r="O54" s="21">
        <v>31.99</v>
      </c>
      <c r="P54" s="21">
        <f t="shared" si="3"/>
        <v>18938.079999999998</v>
      </c>
      <c r="Q54" s="10" t="e">
        <f>(#REF!*100%)/P54</f>
        <v>#REF!</v>
      </c>
    </row>
    <row r="55" spans="1:17" s="2" customFormat="1">
      <c r="A55" s="18" t="s">
        <v>197</v>
      </c>
      <c r="B55" s="18" t="s">
        <v>14</v>
      </c>
      <c r="C55" s="18" t="s">
        <v>198</v>
      </c>
      <c r="D55" s="12" t="s">
        <v>16</v>
      </c>
      <c r="E55" s="19" t="s">
        <v>118</v>
      </c>
      <c r="F55" s="20">
        <v>0</v>
      </c>
      <c r="G55" s="20">
        <v>113</v>
      </c>
      <c r="H55" s="20">
        <v>161</v>
      </c>
      <c r="I55" s="20">
        <v>186</v>
      </c>
      <c r="J55" s="20">
        <v>0</v>
      </c>
      <c r="K55" s="20">
        <v>83</v>
      </c>
      <c r="L55" s="20">
        <v>42</v>
      </c>
      <c r="M55" s="20">
        <v>0</v>
      </c>
      <c r="N55" s="20">
        <f t="shared" si="2"/>
        <v>585</v>
      </c>
      <c r="O55" s="21">
        <v>29.99</v>
      </c>
      <c r="P55" s="21">
        <f t="shared" si="3"/>
        <v>17544.149999999998</v>
      </c>
      <c r="Q55" s="10" t="e">
        <f>(#REF!*100%)/P55</f>
        <v>#REF!</v>
      </c>
    </row>
    <row r="56" spans="1:17" s="2" customFormat="1">
      <c r="A56" s="18" t="s">
        <v>40</v>
      </c>
      <c r="B56" s="18" t="s">
        <v>14</v>
      </c>
      <c r="C56" s="18" t="s">
        <v>41</v>
      </c>
      <c r="D56" s="12" t="s">
        <v>16</v>
      </c>
      <c r="E56" s="19" t="s">
        <v>17</v>
      </c>
      <c r="F56" s="20">
        <v>31</v>
      </c>
      <c r="G56" s="20">
        <v>129</v>
      </c>
      <c r="H56" s="20">
        <v>173</v>
      </c>
      <c r="I56" s="20">
        <v>7</v>
      </c>
      <c r="J56" s="20">
        <v>0</v>
      </c>
      <c r="K56" s="20">
        <v>13</v>
      </c>
      <c r="L56" s="20">
        <v>71</v>
      </c>
      <c r="M56" s="20">
        <v>0</v>
      </c>
      <c r="N56" s="20">
        <f t="shared" si="2"/>
        <v>424</v>
      </c>
      <c r="O56" s="21">
        <v>40.99</v>
      </c>
      <c r="P56" s="21">
        <f t="shared" si="3"/>
        <v>17379.760000000002</v>
      </c>
      <c r="Q56" s="10" t="e">
        <f>(#REF!*100%)/P56</f>
        <v>#REF!</v>
      </c>
    </row>
    <row r="57" spans="1:17" s="2" customFormat="1">
      <c r="A57" s="18" t="s">
        <v>116</v>
      </c>
      <c r="B57" s="18" t="s">
        <v>14</v>
      </c>
      <c r="C57" s="18" t="s">
        <v>117</v>
      </c>
      <c r="D57" s="12" t="s">
        <v>16</v>
      </c>
      <c r="E57" s="19" t="s">
        <v>118</v>
      </c>
      <c r="F57" s="20">
        <v>0</v>
      </c>
      <c r="G57" s="20">
        <v>0</v>
      </c>
      <c r="H57" s="20">
        <v>0</v>
      </c>
      <c r="I57" s="20">
        <v>268</v>
      </c>
      <c r="J57" s="20">
        <v>0</v>
      </c>
      <c r="K57" s="20">
        <v>257</v>
      </c>
      <c r="L57" s="20">
        <v>282</v>
      </c>
      <c r="M57" s="20">
        <v>194</v>
      </c>
      <c r="N57" s="20">
        <f t="shared" si="2"/>
        <v>1001</v>
      </c>
      <c r="O57" s="21">
        <v>16.989999999999998</v>
      </c>
      <c r="P57" s="21">
        <f t="shared" si="3"/>
        <v>17006.989999999998</v>
      </c>
      <c r="Q57" s="10" t="e">
        <f>(#REF!*100%)/P57</f>
        <v>#REF!</v>
      </c>
    </row>
    <row r="58" spans="1:17" s="2" customFormat="1">
      <c r="A58" s="18" t="s">
        <v>50</v>
      </c>
      <c r="B58" s="18" t="s">
        <v>14</v>
      </c>
      <c r="C58" s="18" t="s">
        <v>51</v>
      </c>
      <c r="D58" s="12" t="s">
        <v>16</v>
      </c>
      <c r="E58" s="19" t="s">
        <v>17</v>
      </c>
      <c r="F58" s="20">
        <v>82</v>
      </c>
      <c r="G58" s="20">
        <v>44</v>
      </c>
      <c r="H58" s="20">
        <v>58</v>
      </c>
      <c r="I58" s="20">
        <v>57</v>
      </c>
      <c r="J58" s="20">
        <v>0</v>
      </c>
      <c r="K58" s="20">
        <v>51</v>
      </c>
      <c r="L58" s="20">
        <v>72</v>
      </c>
      <c r="M58" s="20">
        <v>0</v>
      </c>
      <c r="N58" s="20">
        <f t="shared" si="2"/>
        <v>364</v>
      </c>
      <c r="O58" s="21">
        <v>45.99</v>
      </c>
      <c r="P58" s="21">
        <f t="shared" si="3"/>
        <v>16740.36</v>
      </c>
      <c r="Q58" s="10" t="e">
        <f>(#REF!*100%)/P58</f>
        <v>#REF!</v>
      </c>
    </row>
    <row r="59" spans="1:17" s="2" customFormat="1">
      <c r="A59" s="18" t="s">
        <v>30</v>
      </c>
      <c r="B59" s="18" t="s">
        <v>14</v>
      </c>
      <c r="C59" s="18" t="s">
        <v>31</v>
      </c>
      <c r="D59" s="12" t="s">
        <v>16</v>
      </c>
      <c r="E59" s="19" t="s">
        <v>17</v>
      </c>
      <c r="F59" s="20">
        <v>0</v>
      </c>
      <c r="G59" s="20">
        <v>80</v>
      </c>
      <c r="H59" s="20">
        <v>105</v>
      </c>
      <c r="I59" s="20">
        <v>102</v>
      </c>
      <c r="J59" s="20">
        <v>0</v>
      </c>
      <c r="K59" s="20">
        <v>47</v>
      </c>
      <c r="L59" s="20">
        <v>13</v>
      </c>
      <c r="M59" s="20">
        <v>0</v>
      </c>
      <c r="N59" s="20">
        <f t="shared" si="2"/>
        <v>347</v>
      </c>
      <c r="O59" s="21">
        <v>43.99</v>
      </c>
      <c r="P59" s="21">
        <f t="shared" si="3"/>
        <v>15264.53</v>
      </c>
      <c r="Q59" s="10" t="e">
        <f>(#REF!*100%)/P59</f>
        <v>#REF!</v>
      </c>
    </row>
    <row r="60" spans="1:17" s="2" customFormat="1">
      <c r="A60" s="18" t="s">
        <v>104</v>
      </c>
      <c r="B60" s="18" t="s">
        <v>14</v>
      </c>
      <c r="C60" s="18" t="s">
        <v>105</v>
      </c>
      <c r="D60" s="12" t="s">
        <v>16</v>
      </c>
      <c r="E60" s="19" t="s">
        <v>93</v>
      </c>
      <c r="F60" s="20">
        <v>226</v>
      </c>
      <c r="G60" s="20">
        <v>0</v>
      </c>
      <c r="H60" s="20">
        <v>16</v>
      </c>
      <c r="I60" s="20">
        <v>73</v>
      </c>
      <c r="J60" s="20">
        <v>0</v>
      </c>
      <c r="K60" s="20">
        <v>67</v>
      </c>
      <c r="L60" s="20">
        <v>77</v>
      </c>
      <c r="M60" s="20">
        <v>0</v>
      </c>
      <c r="N60" s="20">
        <f t="shared" si="2"/>
        <v>459</v>
      </c>
      <c r="O60" s="21">
        <v>32.99</v>
      </c>
      <c r="P60" s="21">
        <f t="shared" si="3"/>
        <v>15142.410000000002</v>
      </c>
      <c r="Q60" s="10" t="e">
        <f>(#REF!*100%)/P60</f>
        <v>#REF!</v>
      </c>
    </row>
    <row r="61" spans="1:17" s="2" customFormat="1">
      <c r="A61" s="18" t="s">
        <v>89</v>
      </c>
      <c r="B61" s="18" t="s">
        <v>14</v>
      </c>
      <c r="C61" s="18" t="s">
        <v>90</v>
      </c>
      <c r="D61" s="12" t="s">
        <v>16</v>
      </c>
      <c r="E61" s="19" t="s">
        <v>86</v>
      </c>
      <c r="F61" s="20">
        <v>0</v>
      </c>
      <c r="G61" s="20">
        <v>42</v>
      </c>
      <c r="H61" s="20">
        <v>56</v>
      </c>
      <c r="I61" s="20">
        <v>117</v>
      </c>
      <c r="J61" s="20">
        <v>0</v>
      </c>
      <c r="K61" s="20">
        <v>167</v>
      </c>
      <c r="L61" s="20">
        <v>45</v>
      </c>
      <c r="M61" s="20">
        <v>0</v>
      </c>
      <c r="N61" s="20">
        <f t="shared" si="2"/>
        <v>427</v>
      </c>
      <c r="O61" s="21">
        <v>34.99</v>
      </c>
      <c r="P61" s="21">
        <f t="shared" si="3"/>
        <v>14940.730000000001</v>
      </c>
      <c r="Q61" s="10" t="e">
        <f>(#REF!*100%)/P61</f>
        <v>#REF!</v>
      </c>
    </row>
    <row r="62" spans="1:17" s="2" customFormat="1">
      <c r="A62" s="18" t="s">
        <v>163</v>
      </c>
      <c r="B62" s="18" t="s">
        <v>14</v>
      </c>
      <c r="C62" s="18" t="s">
        <v>164</v>
      </c>
      <c r="D62" s="12" t="s">
        <v>16</v>
      </c>
      <c r="E62" s="19" t="s">
        <v>118</v>
      </c>
      <c r="F62" s="20">
        <v>0</v>
      </c>
      <c r="G62" s="20">
        <v>88</v>
      </c>
      <c r="H62" s="20">
        <v>102</v>
      </c>
      <c r="I62" s="20">
        <v>106</v>
      </c>
      <c r="J62" s="20">
        <v>0</v>
      </c>
      <c r="K62" s="20">
        <v>108</v>
      </c>
      <c r="L62" s="20">
        <v>59</v>
      </c>
      <c r="M62" s="20">
        <v>0</v>
      </c>
      <c r="N62" s="20">
        <f t="shared" si="2"/>
        <v>463</v>
      </c>
      <c r="O62" s="21">
        <v>31.99</v>
      </c>
      <c r="P62" s="21">
        <f t="shared" si="3"/>
        <v>14811.369999999999</v>
      </c>
      <c r="Q62" s="10" t="e">
        <f>(#REF!*100%)/P62</f>
        <v>#REF!</v>
      </c>
    </row>
    <row r="63" spans="1:17" s="2" customFormat="1">
      <c r="A63" s="18" t="s">
        <v>131</v>
      </c>
      <c r="B63" s="18" t="s">
        <v>14</v>
      </c>
      <c r="C63" s="18" t="s">
        <v>132</v>
      </c>
      <c r="D63" s="12" t="s">
        <v>16</v>
      </c>
      <c r="E63" s="19" t="s">
        <v>118</v>
      </c>
      <c r="F63" s="20">
        <v>0</v>
      </c>
      <c r="G63" s="20">
        <v>349</v>
      </c>
      <c r="H63" s="20">
        <v>89</v>
      </c>
      <c r="I63" s="20">
        <v>89</v>
      </c>
      <c r="J63" s="20">
        <v>0</v>
      </c>
      <c r="K63" s="20">
        <v>65</v>
      </c>
      <c r="L63" s="20">
        <v>35</v>
      </c>
      <c r="M63" s="20">
        <v>0</v>
      </c>
      <c r="N63" s="20">
        <f t="shared" si="2"/>
        <v>627</v>
      </c>
      <c r="O63" s="21">
        <v>22.99</v>
      </c>
      <c r="P63" s="21">
        <f t="shared" si="3"/>
        <v>14414.73</v>
      </c>
      <c r="Q63" s="10" t="e">
        <f>(#REF!*100%)/P63</f>
        <v>#REF!</v>
      </c>
    </row>
    <row r="64" spans="1:17" s="2" customFormat="1">
      <c r="A64" s="18" t="s">
        <v>177</v>
      </c>
      <c r="B64" s="18" t="s">
        <v>14</v>
      </c>
      <c r="C64" s="18" t="s">
        <v>178</v>
      </c>
      <c r="D64" s="12" t="s">
        <v>16</v>
      </c>
      <c r="E64" s="19" t="s">
        <v>118</v>
      </c>
      <c r="F64" s="20">
        <v>201</v>
      </c>
      <c r="G64" s="20">
        <v>92</v>
      </c>
      <c r="H64" s="20">
        <v>166</v>
      </c>
      <c r="I64" s="20">
        <v>163</v>
      </c>
      <c r="J64" s="20">
        <v>0</v>
      </c>
      <c r="K64" s="20">
        <v>134</v>
      </c>
      <c r="L64" s="20">
        <v>53</v>
      </c>
      <c r="M64" s="20">
        <v>0</v>
      </c>
      <c r="N64" s="20">
        <f t="shared" si="2"/>
        <v>809</v>
      </c>
      <c r="O64" s="21">
        <v>16.989999999999998</v>
      </c>
      <c r="P64" s="21">
        <f t="shared" si="3"/>
        <v>13744.909999999998</v>
      </c>
      <c r="Q64" s="10" t="e">
        <f>(#REF!*100%)/P64</f>
        <v>#REF!</v>
      </c>
    </row>
    <row r="65" spans="1:17" s="2" customFormat="1">
      <c r="A65" s="18" t="s">
        <v>91</v>
      </c>
      <c r="B65" s="18" t="s">
        <v>14</v>
      </c>
      <c r="C65" s="18" t="s">
        <v>92</v>
      </c>
      <c r="D65" s="12" t="s">
        <v>16</v>
      </c>
      <c r="E65" s="19" t="s">
        <v>93</v>
      </c>
      <c r="F65" s="20">
        <v>0</v>
      </c>
      <c r="G65" s="20">
        <v>159</v>
      </c>
      <c r="H65" s="20">
        <v>196</v>
      </c>
      <c r="I65" s="20">
        <v>79</v>
      </c>
      <c r="J65" s="20">
        <v>0</v>
      </c>
      <c r="K65" s="20">
        <v>102</v>
      </c>
      <c r="L65" s="20">
        <v>22</v>
      </c>
      <c r="M65" s="20">
        <v>0</v>
      </c>
      <c r="N65" s="20">
        <f t="shared" si="2"/>
        <v>558</v>
      </c>
      <c r="O65" s="21">
        <v>23.99</v>
      </c>
      <c r="P65" s="21">
        <f t="shared" si="3"/>
        <v>13386.419999999998</v>
      </c>
      <c r="Q65" s="10" t="e">
        <f>(#REF!*100%)/P65</f>
        <v>#REF!</v>
      </c>
    </row>
    <row r="66" spans="1:17" s="2" customFormat="1">
      <c r="A66" s="18" t="s">
        <v>187</v>
      </c>
      <c r="B66" s="18" t="s">
        <v>14</v>
      </c>
      <c r="C66" s="18" t="s">
        <v>188</v>
      </c>
      <c r="D66" s="12" t="s">
        <v>16</v>
      </c>
      <c r="E66" s="19" t="s">
        <v>118</v>
      </c>
      <c r="F66" s="20">
        <v>0</v>
      </c>
      <c r="G66" s="20">
        <v>74</v>
      </c>
      <c r="H66" s="20">
        <v>176</v>
      </c>
      <c r="I66" s="20">
        <v>134</v>
      </c>
      <c r="J66" s="20">
        <v>0</v>
      </c>
      <c r="K66" s="20">
        <v>104</v>
      </c>
      <c r="L66" s="20">
        <v>145</v>
      </c>
      <c r="M66" s="20">
        <v>0</v>
      </c>
      <c r="N66" s="20">
        <f t="shared" si="2"/>
        <v>633</v>
      </c>
      <c r="O66" s="21">
        <v>18.989999999999998</v>
      </c>
      <c r="P66" s="21">
        <f t="shared" si="3"/>
        <v>12020.669999999998</v>
      </c>
      <c r="Q66" s="10" t="e">
        <f>(#REF!*100%)/P66</f>
        <v>#REF!</v>
      </c>
    </row>
    <row r="67" spans="1:17" s="2" customFormat="1">
      <c r="A67" s="18" t="s">
        <v>185</v>
      </c>
      <c r="B67" s="18" t="s">
        <v>14</v>
      </c>
      <c r="C67" s="18" t="s">
        <v>186</v>
      </c>
      <c r="D67" s="12" t="s">
        <v>16</v>
      </c>
      <c r="E67" s="19" t="s">
        <v>118</v>
      </c>
      <c r="F67" s="20">
        <v>47</v>
      </c>
      <c r="G67" s="20">
        <v>70</v>
      </c>
      <c r="H67" s="20">
        <v>140</v>
      </c>
      <c r="I67" s="20">
        <v>158</v>
      </c>
      <c r="J67" s="20">
        <v>0</v>
      </c>
      <c r="K67" s="20">
        <v>198</v>
      </c>
      <c r="L67" s="20">
        <v>72</v>
      </c>
      <c r="M67" s="20">
        <v>0</v>
      </c>
      <c r="N67" s="20">
        <f t="shared" ref="N67:N98" si="4">SUM(F67:M67)</f>
        <v>685</v>
      </c>
      <c r="O67" s="21">
        <v>16.989999999999998</v>
      </c>
      <c r="P67" s="21">
        <f t="shared" ref="P67:P98" si="5">O67*N67</f>
        <v>11638.15</v>
      </c>
      <c r="Q67" s="10" t="e">
        <f>(#REF!*100%)/P67</f>
        <v>#REF!</v>
      </c>
    </row>
    <row r="68" spans="1:17" s="2" customFormat="1">
      <c r="A68" s="18" t="s">
        <v>125</v>
      </c>
      <c r="B68" s="18" t="s">
        <v>14</v>
      </c>
      <c r="C68" s="18" t="s">
        <v>126</v>
      </c>
      <c r="D68" s="12" t="s">
        <v>16</v>
      </c>
      <c r="E68" s="19" t="s">
        <v>118</v>
      </c>
      <c r="F68" s="20">
        <v>0</v>
      </c>
      <c r="G68" s="20">
        <v>51</v>
      </c>
      <c r="H68" s="20">
        <v>133</v>
      </c>
      <c r="I68" s="20">
        <v>117</v>
      </c>
      <c r="J68" s="20">
        <v>0</v>
      </c>
      <c r="K68" s="20">
        <v>117</v>
      </c>
      <c r="L68" s="20">
        <v>77</v>
      </c>
      <c r="M68" s="20">
        <v>34</v>
      </c>
      <c r="N68" s="20">
        <f t="shared" si="4"/>
        <v>529</v>
      </c>
      <c r="O68" s="21">
        <v>16.989999999999998</v>
      </c>
      <c r="P68" s="21">
        <f t="shared" si="5"/>
        <v>8987.7099999999991</v>
      </c>
      <c r="Q68" s="10" t="e">
        <f>(#REF!*100%)/P68</f>
        <v>#REF!</v>
      </c>
    </row>
    <row r="69" spans="1:17" s="2" customFormat="1">
      <c r="A69" s="18" t="s">
        <v>183</v>
      </c>
      <c r="B69" s="18" t="s">
        <v>14</v>
      </c>
      <c r="C69" s="18" t="s">
        <v>184</v>
      </c>
      <c r="D69" s="12" t="s">
        <v>16</v>
      </c>
      <c r="E69" s="19" t="s">
        <v>118</v>
      </c>
      <c r="F69" s="20">
        <v>180</v>
      </c>
      <c r="G69" s="20">
        <v>12</v>
      </c>
      <c r="H69" s="20">
        <v>126</v>
      </c>
      <c r="I69" s="20">
        <v>166</v>
      </c>
      <c r="J69" s="20">
        <v>0</v>
      </c>
      <c r="K69" s="20">
        <v>45</v>
      </c>
      <c r="L69" s="20">
        <v>0</v>
      </c>
      <c r="M69" s="20">
        <v>0</v>
      </c>
      <c r="N69" s="20">
        <f t="shared" si="4"/>
        <v>529</v>
      </c>
      <c r="O69" s="21">
        <v>16.989999999999998</v>
      </c>
      <c r="P69" s="21">
        <f t="shared" si="5"/>
        <v>8987.7099999999991</v>
      </c>
      <c r="Q69" s="10" t="e">
        <f>(#REF!*100%)/P69</f>
        <v>#REF!</v>
      </c>
    </row>
    <row r="70" spans="1:17" s="2" customFormat="1">
      <c r="A70" s="18" t="s">
        <v>87</v>
      </c>
      <c r="B70" s="18" t="s">
        <v>14</v>
      </c>
      <c r="C70" s="18" t="s">
        <v>88</v>
      </c>
      <c r="D70" s="12" t="s">
        <v>16</v>
      </c>
      <c r="E70" s="19" t="s">
        <v>86</v>
      </c>
      <c r="F70" s="20">
        <v>0</v>
      </c>
      <c r="G70" s="20">
        <v>50</v>
      </c>
      <c r="H70" s="20">
        <v>91</v>
      </c>
      <c r="I70" s="20">
        <v>18</v>
      </c>
      <c r="J70" s="20">
        <v>0</v>
      </c>
      <c r="K70" s="20">
        <v>38</v>
      </c>
      <c r="L70" s="20">
        <v>43</v>
      </c>
      <c r="M70" s="20">
        <v>0</v>
      </c>
      <c r="N70" s="20">
        <f t="shared" si="4"/>
        <v>240</v>
      </c>
      <c r="O70" s="21">
        <v>34.99</v>
      </c>
      <c r="P70" s="21">
        <f t="shared" si="5"/>
        <v>8397.6</v>
      </c>
      <c r="Q70" s="10" t="e">
        <f>(#REF!*100%)/P70</f>
        <v>#REF!</v>
      </c>
    </row>
    <row r="71" spans="1:17" s="2" customFormat="1">
      <c r="A71" s="18" t="s">
        <v>52</v>
      </c>
      <c r="B71" s="18" t="s">
        <v>14</v>
      </c>
      <c r="C71" s="18" t="s">
        <v>53</v>
      </c>
      <c r="D71" s="12" t="s">
        <v>16</v>
      </c>
      <c r="E71" s="19" t="s">
        <v>17</v>
      </c>
      <c r="F71" s="20">
        <v>90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81</v>
      </c>
      <c r="M71" s="20">
        <v>0</v>
      </c>
      <c r="N71" s="20">
        <f t="shared" si="4"/>
        <v>171</v>
      </c>
      <c r="O71" s="21">
        <v>45.99</v>
      </c>
      <c r="P71" s="21">
        <f t="shared" si="5"/>
        <v>7864.29</v>
      </c>
      <c r="Q71" s="10" t="e">
        <f>(#REF!*100%)/P71</f>
        <v>#REF!</v>
      </c>
    </row>
    <row r="72" spans="1:17" s="2" customFormat="1">
      <c r="A72" s="18" t="s">
        <v>159</v>
      </c>
      <c r="B72" s="18" t="s">
        <v>14</v>
      </c>
      <c r="C72" s="18" t="s">
        <v>160</v>
      </c>
      <c r="D72" s="12" t="s">
        <v>16</v>
      </c>
      <c r="E72" s="19" t="s">
        <v>118</v>
      </c>
      <c r="F72" s="20">
        <v>0</v>
      </c>
      <c r="G72" s="20">
        <v>89</v>
      </c>
      <c r="H72" s="20">
        <v>83</v>
      </c>
      <c r="I72" s="20">
        <v>46</v>
      </c>
      <c r="J72" s="20">
        <v>0</v>
      </c>
      <c r="K72" s="20">
        <v>25</v>
      </c>
      <c r="L72" s="20">
        <v>0</v>
      </c>
      <c r="M72" s="20">
        <v>0</v>
      </c>
      <c r="N72" s="20">
        <f t="shared" si="4"/>
        <v>243</v>
      </c>
      <c r="O72" s="21">
        <v>31.99</v>
      </c>
      <c r="P72" s="21">
        <f t="shared" si="5"/>
        <v>7773.57</v>
      </c>
      <c r="Q72" s="10" t="e">
        <f>(#REF!*100%)/P72</f>
        <v>#REF!</v>
      </c>
    </row>
    <row r="73" spans="1:17" s="2" customFormat="1">
      <c r="A73" s="18" t="s">
        <v>191</v>
      </c>
      <c r="B73" s="18" t="s">
        <v>14</v>
      </c>
      <c r="C73" s="18" t="s">
        <v>192</v>
      </c>
      <c r="D73" s="12" t="s">
        <v>16</v>
      </c>
      <c r="E73" s="19" t="s">
        <v>118</v>
      </c>
      <c r="F73" s="20">
        <v>40</v>
      </c>
      <c r="G73" s="20">
        <v>77</v>
      </c>
      <c r="H73" s="20">
        <v>0</v>
      </c>
      <c r="I73" s="20">
        <v>102</v>
      </c>
      <c r="J73" s="20">
        <v>0</v>
      </c>
      <c r="K73" s="20">
        <v>181</v>
      </c>
      <c r="L73" s="20">
        <v>83</v>
      </c>
      <c r="M73" s="20">
        <v>0</v>
      </c>
      <c r="N73" s="20">
        <f t="shared" si="4"/>
        <v>483</v>
      </c>
      <c r="O73" s="21">
        <v>14.99</v>
      </c>
      <c r="P73" s="21">
        <f t="shared" si="5"/>
        <v>7240.17</v>
      </c>
      <c r="Q73" s="10" t="e">
        <f>(#REF!*100%)/P73</f>
        <v>#REF!</v>
      </c>
    </row>
    <row r="74" spans="1:17" s="2" customFormat="1">
      <c r="A74" s="18" t="s">
        <v>129</v>
      </c>
      <c r="B74" s="18" t="s">
        <v>14</v>
      </c>
      <c r="C74" s="18" t="s">
        <v>130</v>
      </c>
      <c r="D74" s="12" t="s">
        <v>16</v>
      </c>
      <c r="E74" s="19" t="s">
        <v>118</v>
      </c>
      <c r="F74" s="20">
        <v>0</v>
      </c>
      <c r="G74" s="20">
        <v>110</v>
      </c>
      <c r="H74" s="20">
        <v>30</v>
      </c>
      <c r="I74" s="20">
        <v>0</v>
      </c>
      <c r="J74" s="20">
        <v>0</v>
      </c>
      <c r="K74" s="20">
        <v>0</v>
      </c>
      <c r="L74" s="20">
        <v>91</v>
      </c>
      <c r="M74" s="20">
        <v>145</v>
      </c>
      <c r="N74" s="20">
        <f t="shared" si="4"/>
        <v>376</v>
      </c>
      <c r="O74" s="21">
        <v>16.989999999999998</v>
      </c>
      <c r="P74" s="21">
        <f t="shared" si="5"/>
        <v>6388.24</v>
      </c>
      <c r="Q74" s="10" t="e">
        <f>(#REF!*100%)/P74</f>
        <v>#REF!</v>
      </c>
    </row>
    <row r="75" spans="1:17" s="2" customFormat="1">
      <c r="A75" s="18" t="s">
        <v>169</v>
      </c>
      <c r="B75" s="18" t="s">
        <v>14</v>
      </c>
      <c r="C75" s="18" t="s">
        <v>170</v>
      </c>
      <c r="D75" s="12" t="s">
        <v>16</v>
      </c>
      <c r="E75" s="19" t="s">
        <v>118</v>
      </c>
      <c r="F75" s="20">
        <v>0</v>
      </c>
      <c r="G75" s="20">
        <v>24</v>
      </c>
      <c r="H75" s="20">
        <v>36</v>
      </c>
      <c r="I75" s="20">
        <v>29</v>
      </c>
      <c r="J75" s="20">
        <v>0</v>
      </c>
      <c r="K75" s="20">
        <v>23</v>
      </c>
      <c r="L75" s="20">
        <v>15</v>
      </c>
      <c r="M75" s="20">
        <v>0</v>
      </c>
      <c r="N75" s="20">
        <f t="shared" si="4"/>
        <v>127</v>
      </c>
      <c r="O75" s="21">
        <v>49.99</v>
      </c>
      <c r="P75" s="21">
        <f t="shared" si="5"/>
        <v>6348.7300000000005</v>
      </c>
      <c r="Q75" s="10" t="e">
        <f>(#REF!*100%)/P75</f>
        <v>#REF!</v>
      </c>
    </row>
    <row r="76" spans="1:17" s="2" customFormat="1">
      <c r="A76" s="18" t="s">
        <v>199</v>
      </c>
      <c r="B76" s="18" t="s">
        <v>14</v>
      </c>
      <c r="C76" s="18" t="s">
        <v>200</v>
      </c>
      <c r="D76" s="12" t="s">
        <v>16</v>
      </c>
      <c r="E76" s="19" t="s">
        <v>118</v>
      </c>
      <c r="F76" s="20">
        <v>0</v>
      </c>
      <c r="G76" s="20">
        <v>2</v>
      </c>
      <c r="H76" s="20">
        <v>70</v>
      </c>
      <c r="I76" s="20">
        <v>88</v>
      </c>
      <c r="J76" s="20">
        <v>0</v>
      </c>
      <c r="K76" s="20">
        <v>30</v>
      </c>
      <c r="L76" s="20">
        <v>20</v>
      </c>
      <c r="M76" s="20">
        <v>0</v>
      </c>
      <c r="N76" s="20">
        <f t="shared" si="4"/>
        <v>210</v>
      </c>
      <c r="O76" s="21">
        <v>29.99</v>
      </c>
      <c r="P76" s="21">
        <f t="shared" si="5"/>
        <v>6297.9</v>
      </c>
      <c r="Q76" s="10" t="e">
        <f>(#REF!*100%)/P76</f>
        <v>#REF!</v>
      </c>
    </row>
    <row r="77" spans="1:17" s="2" customFormat="1">
      <c r="A77" s="18" t="s">
        <v>157</v>
      </c>
      <c r="B77" s="18" t="s">
        <v>14</v>
      </c>
      <c r="C77" s="18" t="s">
        <v>158</v>
      </c>
      <c r="D77" s="12" t="s">
        <v>16</v>
      </c>
      <c r="E77" s="19" t="s">
        <v>118</v>
      </c>
      <c r="F77" s="20">
        <v>0</v>
      </c>
      <c r="G77" s="20">
        <v>83</v>
      </c>
      <c r="H77" s="20">
        <v>65</v>
      </c>
      <c r="I77" s="20">
        <v>18</v>
      </c>
      <c r="J77" s="20">
        <v>0</v>
      </c>
      <c r="K77" s="20">
        <v>1</v>
      </c>
      <c r="L77" s="20">
        <v>3</v>
      </c>
      <c r="M77" s="20">
        <v>0</v>
      </c>
      <c r="N77" s="20">
        <f t="shared" si="4"/>
        <v>170</v>
      </c>
      <c r="O77" s="21">
        <v>31.99</v>
      </c>
      <c r="P77" s="21">
        <f t="shared" si="5"/>
        <v>5438.3</v>
      </c>
      <c r="Q77" s="10" t="e">
        <f>(#REF!*100%)/P77</f>
        <v>#REF!</v>
      </c>
    </row>
    <row r="78" spans="1:17" s="2" customFormat="1">
      <c r="A78" s="18" t="s">
        <v>181</v>
      </c>
      <c r="B78" s="18" t="s">
        <v>14</v>
      </c>
      <c r="C78" s="18" t="s">
        <v>182</v>
      </c>
      <c r="D78" s="12" t="s">
        <v>16</v>
      </c>
      <c r="E78" s="19" t="s">
        <v>118</v>
      </c>
      <c r="F78" s="20">
        <v>40</v>
      </c>
      <c r="G78" s="20">
        <v>54</v>
      </c>
      <c r="H78" s="20">
        <v>53</v>
      </c>
      <c r="I78" s="20">
        <v>73</v>
      </c>
      <c r="J78" s="20">
        <v>0</v>
      </c>
      <c r="K78" s="20">
        <v>57</v>
      </c>
      <c r="L78" s="20">
        <v>36</v>
      </c>
      <c r="M78" s="20">
        <v>0</v>
      </c>
      <c r="N78" s="20">
        <f t="shared" si="4"/>
        <v>313</v>
      </c>
      <c r="O78" s="21">
        <v>16.989999999999998</v>
      </c>
      <c r="P78" s="21">
        <f t="shared" si="5"/>
        <v>5317.87</v>
      </c>
      <c r="Q78" s="10" t="e">
        <f>(#REF!*100%)/P78</f>
        <v>#REF!</v>
      </c>
    </row>
    <row r="79" spans="1:17" s="2" customFormat="1">
      <c r="A79" s="18" t="s">
        <v>121</v>
      </c>
      <c r="B79" s="18" t="s">
        <v>14</v>
      </c>
      <c r="C79" s="18" t="s">
        <v>122</v>
      </c>
      <c r="D79" s="12" t="s">
        <v>16</v>
      </c>
      <c r="E79" s="19" t="s">
        <v>118</v>
      </c>
      <c r="F79" s="20">
        <v>0</v>
      </c>
      <c r="G79" s="20">
        <v>57</v>
      </c>
      <c r="H79" s="20">
        <v>0</v>
      </c>
      <c r="I79" s="20">
        <v>2</v>
      </c>
      <c r="J79" s="20">
        <v>0</v>
      </c>
      <c r="K79" s="20">
        <v>39</v>
      </c>
      <c r="L79" s="20">
        <v>101</v>
      </c>
      <c r="M79" s="20">
        <v>113</v>
      </c>
      <c r="N79" s="20">
        <f t="shared" si="4"/>
        <v>312</v>
      </c>
      <c r="O79" s="21">
        <v>16.989999999999998</v>
      </c>
      <c r="P79" s="21">
        <f t="shared" si="5"/>
        <v>5300.8799999999992</v>
      </c>
      <c r="Q79" s="10" t="e">
        <f>(#REF!*100%)/P79</f>
        <v>#REF!</v>
      </c>
    </row>
    <row r="80" spans="1:17" s="2" customFormat="1">
      <c r="A80" s="18" t="s">
        <v>58</v>
      </c>
      <c r="B80" s="18" t="s">
        <v>14</v>
      </c>
      <c r="C80" s="18" t="s">
        <v>59</v>
      </c>
      <c r="D80" s="12" t="s">
        <v>16</v>
      </c>
      <c r="E80" s="19" t="s">
        <v>17</v>
      </c>
      <c r="F80" s="20">
        <v>0</v>
      </c>
      <c r="G80" s="20">
        <v>0</v>
      </c>
      <c r="H80" s="20">
        <v>3</v>
      </c>
      <c r="I80" s="20">
        <v>0</v>
      </c>
      <c r="J80" s="20">
        <v>0</v>
      </c>
      <c r="K80" s="20">
        <v>0</v>
      </c>
      <c r="L80" s="20">
        <v>121</v>
      </c>
      <c r="M80" s="20">
        <v>0</v>
      </c>
      <c r="N80" s="20">
        <f t="shared" si="4"/>
        <v>124</v>
      </c>
      <c r="O80" s="21">
        <v>37.99</v>
      </c>
      <c r="P80" s="21">
        <f t="shared" si="5"/>
        <v>4710.76</v>
      </c>
      <c r="Q80" s="10" t="e">
        <f>(#REF!*100%)/P80</f>
        <v>#REF!</v>
      </c>
    </row>
    <row r="81" spans="1:17" s="2" customFormat="1">
      <c r="A81" s="18" t="s">
        <v>96</v>
      </c>
      <c r="B81" s="18" t="s">
        <v>14</v>
      </c>
      <c r="C81" s="18" t="s">
        <v>97</v>
      </c>
      <c r="D81" s="12" t="s">
        <v>16</v>
      </c>
      <c r="E81" s="19" t="s">
        <v>93</v>
      </c>
      <c r="F81" s="20">
        <v>0</v>
      </c>
      <c r="G81" s="20">
        <v>36</v>
      </c>
      <c r="H81" s="20">
        <v>58</v>
      </c>
      <c r="I81" s="20">
        <v>70</v>
      </c>
      <c r="J81" s="20">
        <v>0</v>
      </c>
      <c r="K81" s="20">
        <v>0</v>
      </c>
      <c r="L81" s="20">
        <v>0</v>
      </c>
      <c r="M81" s="20">
        <v>0</v>
      </c>
      <c r="N81" s="20">
        <f t="shared" si="4"/>
        <v>164</v>
      </c>
      <c r="O81" s="21">
        <v>23.99</v>
      </c>
      <c r="P81" s="21">
        <f t="shared" si="5"/>
        <v>3934.3599999999997</v>
      </c>
      <c r="Q81" s="10" t="e">
        <f>(#REF!*100%)/P81</f>
        <v>#REF!</v>
      </c>
    </row>
    <row r="82" spans="1:17" s="2" customFormat="1">
      <c r="A82" s="18" t="s">
        <v>127</v>
      </c>
      <c r="B82" s="18" t="s">
        <v>14</v>
      </c>
      <c r="C82" s="18" t="s">
        <v>128</v>
      </c>
      <c r="D82" s="12" t="s">
        <v>16</v>
      </c>
      <c r="E82" s="19" t="s">
        <v>118</v>
      </c>
      <c r="F82" s="20">
        <v>0</v>
      </c>
      <c r="G82" s="20">
        <v>0</v>
      </c>
      <c r="H82" s="20">
        <v>55</v>
      </c>
      <c r="I82" s="20">
        <v>86</v>
      </c>
      <c r="J82" s="20">
        <v>0</v>
      </c>
      <c r="K82" s="20">
        <v>78</v>
      </c>
      <c r="L82" s="20">
        <v>0</v>
      </c>
      <c r="M82" s="20">
        <v>0</v>
      </c>
      <c r="N82" s="20">
        <f t="shared" si="4"/>
        <v>219</v>
      </c>
      <c r="O82" s="21">
        <v>16.989999999999998</v>
      </c>
      <c r="P82" s="21">
        <f t="shared" si="5"/>
        <v>3720.8099999999995</v>
      </c>
      <c r="Q82" s="10" t="e">
        <f>(#REF!*100%)/P82</f>
        <v>#REF!</v>
      </c>
    </row>
    <row r="83" spans="1:17" s="2" customFormat="1">
      <c r="A83" s="18" t="s">
        <v>201</v>
      </c>
      <c r="B83" s="18" t="s">
        <v>14</v>
      </c>
      <c r="C83" s="18" t="s">
        <v>202</v>
      </c>
      <c r="D83" s="12" t="s">
        <v>16</v>
      </c>
      <c r="E83" s="19" t="s">
        <v>118</v>
      </c>
      <c r="F83" s="20">
        <v>0</v>
      </c>
      <c r="G83" s="20">
        <v>0</v>
      </c>
      <c r="H83" s="20">
        <v>64</v>
      </c>
      <c r="I83" s="20">
        <v>38</v>
      </c>
      <c r="J83" s="20">
        <v>0</v>
      </c>
      <c r="K83" s="20">
        <v>0</v>
      </c>
      <c r="L83" s="20">
        <v>1</v>
      </c>
      <c r="M83" s="20">
        <v>0</v>
      </c>
      <c r="N83" s="20">
        <f t="shared" si="4"/>
        <v>103</v>
      </c>
      <c r="O83" s="21">
        <v>29.99</v>
      </c>
      <c r="P83" s="21">
        <f t="shared" si="5"/>
        <v>3088.97</v>
      </c>
      <c r="Q83" s="10" t="e">
        <f>(#REF!*100%)/P83</f>
        <v>#REF!</v>
      </c>
    </row>
    <row r="84" spans="1:17" s="2" customFormat="1">
      <c r="A84" s="18" t="s">
        <v>167</v>
      </c>
      <c r="B84" s="18" t="s">
        <v>14</v>
      </c>
      <c r="C84" s="18" t="s">
        <v>168</v>
      </c>
      <c r="D84" s="12" t="s">
        <v>16</v>
      </c>
      <c r="E84" s="19" t="s">
        <v>118</v>
      </c>
      <c r="F84" s="20">
        <v>0</v>
      </c>
      <c r="G84" s="20">
        <v>36</v>
      </c>
      <c r="H84" s="20">
        <v>22</v>
      </c>
      <c r="I84" s="20">
        <v>16</v>
      </c>
      <c r="J84" s="20">
        <v>0</v>
      </c>
      <c r="K84" s="20">
        <v>11</v>
      </c>
      <c r="L84" s="20">
        <v>9</v>
      </c>
      <c r="M84" s="20">
        <v>0</v>
      </c>
      <c r="N84" s="20">
        <f t="shared" si="4"/>
        <v>94</v>
      </c>
      <c r="O84" s="21">
        <v>31.99</v>
      </c>
      <c r="P84" s="21">
        <f t="shared" si="5"/>
        <v>3007.06</v>
      </c>
      <c r="Q84" s="10" t="e">
        <f>(#REF!*100%)/P84</f>
        <v>#REF!</v>
      </c>
    </row>
    <row r="85" spans="1:17" s="2" customFormat="1">
      <c r="A85" s="18" t="s">
        <v>94</v>
      </c>
      <c r="B85" s="18" t="s">
        <v>14</v>
      </c>
      <c r="C85" s="18" t="s">
        <v>95</v>
      </c>
      <c r="D85" s="12" t="s">
        <v>16</v>
      </c>
      <c r="E85" s="19" t="s">
        <v>93</v>
      </c>
      <c r="F85" s="20">
        <v>0</v>
      </c>
      <c r="G85" s="20">
        <v>43</v>
      </c>
      <c r="H85" s="20">
        <v>2</v>
      </c>
      <c r="I85" s="20">
        <v>3</v>
      </c>
      <c r="J85" s="20">
        <v>0</v>
      </c>
      <c r="K85" s="20">
        <v>21</v>
      </c>
      <c r="L85" s="20">
        <v>43</v>
      </c>
      <c r="M85" s="20">
        <v>0</v>
      </c>
      <c r="N85" s="20">
        <f t="shared" si="4"/>
        <v>112</v>
      </c>
      <c r="O85" s="21">
        <v>23.99</v>
      </c>
      <c r="P85" s="21">
        <f t="shared" si="5"/>
        <v>2686.8799999999997</v>
      </c>
      <c r="Q85" s="10" t="e">
        <f>(#REF!*100%)/P85</f>
        <v>#REF!</v>
      </c>
    </row>
    <row r="86" spans="1:17" s="2" customFormat="1">
      <c r="A86" s="18" t="s">
        <v>32</v>
      </c>
      <c r="B86" s="18" t="s">
        <v>14</v>
      </c>
      <c r="C86" s="18" t="s">
        <v>33</v>
      </c>
      <c r="D86" s="12" t="s">
        <v>16</v>
      </c>
      <c r="E86" s="19" t="s">
        <v>17</v>
      </c>
      <c r="F86" s="20">
        <v>0</v>
      </c>
      <c r="G86" s="20">
        <v>58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f t="shared" si="4"/>
        <v>58</v>
      </c>
      <c r="O86" s="21">
        <v>43.99</v>
      </c>
      <c r="P86" s="21">
        <f t="shared" si="5"/>
        <v>2551.42</v>
      </c>
      <c r="Q86" s="10" t="e">
        <f>(#REF!*100%)/P86</f>
        <v>#REF!</v>
      </c>
    </row>
    <row r="87" spans="1:17" s="2" customFormat="1">
      <c r="A87" s="18" t="s">
        <v>38</v>
      </c>
      <c r="B87" s="18" t="s">
        <v>14</v>
      </c>
      <c r="C87" s="18" t="s">
        <v>39</v>
      </c>
      <c r="D87" s="12" t="s">
        <v>16</v>
      </c>
      <c r="E87" s="19" t="s">
        <v>17</v>
      </c>
      <c r="F87" s="20">
        <v>15</v>
      </c>
      <c r="G87" s="20">
        <v>13</v>
      </c>
      <c r="H87" s="20">
        <v>10</v>
      </c>
      <c r="I87" s="20">
        <v>8</v>
      </c>
      <c r="J87" s="20">
        <v>0</v>
      </c>
      <c r="K87" s="20">
        <v>4</v>
      </c>
      <c r="L87" s="20">
        <v>9</v>
      </c>
      <c r="M87" s="20">
        <v>0</v>
      </c>
      <c r="N87" s="20">
        <f t="shared" si="4"/>
        <v>59</v>
      </c>
      <c r="O87" s="21">
        <v>40.99</v>
      </c>
      <c r="P87" s="21">
        <f t="shared" si="5"/>
        <v>2418.4100000000003</v>
      </c>
      <c r="Q87" s="10" t="e">
        <f>(#REF!*100%)/P87</f>
        <v>#REF!</v>
      </c>
    </row>
    <row r="88" spans="1:17" s="2" customFormat="1">
      <c r="A88" s="18" t="s">
        <v>215</v>
      </c>
      <c r="B88" s="18" t="s">
        <v>14</v>
      </c>
      <c r="C88" s="18" t="s">
        <v>216</v>
      </c>
      <c r="D88" s="12" t="s">
        <v>217</v>
      </c>
      <c r="E88" s="19" t="s">
        <v>218</v>
      </c>
      <c r="F88" s="20">
        <v>34</v>
      </c>
      <c r="G88" s="20">
        <v>0</v>
      </c>
      <c r="H88" s="20">
        <v>0</v>
      </c>
      <c r="I88" s="20">
        <v>0</v>
      </c>
      <c r="J88" s="20">
        <v>0</v>
      </c>
      <c r="K88" s="20">
        <v>18</v>
      </c>
      <c r="L88" s="20">
        <v>16</v>
      </c>
      <c r="M88" s="20">
        <v>0</v>
      </c>
      <c r="N88" s="20">
        <f t="shared" si="4"/>
        <v>68</v>
      </c>
      <c r="O88" s="21">
        <v>34.99</v>
      </c>
      <c r="P88" s="21">
        <f t="shared" si="5"/>
        <v>2379.3200000000002</v>
      </c>
      <c r="Q88" s="10" t="e">
        <f>(#REF!*100%)/P88</f>
        <v>#REF!</v>
      </c>
    </row>
    <row r="89" spans="1:17" s="2" customFormat="1">
      <c r="A89" s="18" t="s">
        <v>195</v>
      </c>
      <c r="B89" s="18" t="s">
        <v>14</v>
      </c>
      <c r="C89" s="18" t="s">
        <v>196</v>
      </c>
      <c r="D89" s="12" t="s">
        <v>16</v>
      </c>
      <c r="E89" s="19" t="s">
        <v>118</v>
      </c>
      <c r="F89" s="20">
        <v>0</v>
      </c>
      <c r="G89" s="20">
        <v>10</v>
      </c>
      <c r="H89" s="20">
        <v>8</v>
      </c>
      <c r="I89" s="20">
        <v>53</v>
      </c>
      <c r="J89" s="20">
        <v>0</v>
      </c>
      <c r="K89" s="20">
        <v>2</v>
      </c>
      <c r="L89" s="20">
        <v>3</v>
      </c>
      <c r="M89" s="20">
        <v>0</v>
      </c>
      <c r="N89" s="20">
        <f t="shared" si="4"/>
        <v>76</v>
      </c>
      <c r="O89" s="21">
        <v>29.99</v>
      </c>
      <c r="P89" s="21">
        <f t="shared" si="5"/>
        <v>2279.2399999999998</v>
      </c>
      <c r="Q89" s="10" t="e">
        <f>(#REF!*100%)/P89</f>
        <v>#REF!</v>
      </c>
    </row>
    <row r="90" spans="1:17" s="2" customFormat="1">
      <c r="A90" s="18" t="s">
        <v>211</v>
      </c>
      <c r="B90" s="18" t="s">
        <v>14</v>
      </c>
      <c r="C90" s="18" t="s">
        <v>212</v>
      </c>
      <c r="D90" s="12" t="s">
        <v>16</v>
      </c>
      <c r="E90" s="19" t="s">
        <v>118</v>
      </c>
      <c r="F90" s="20">
        <v>0</v>
      </c>
      <c r="G90" s="20">
        <v>134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f t="shared" si="4"/>
        <v>134</v>
      </c>
      <c r="O90" s="21">
        <v>14.99</v>
      </c>
      <c r="P90" s="21">
        <f t="shared" si="5"/>
        <v>2008.66</v>
      </c>
      <c r="Q90" s="10" t="e">
        <f>(#REF!*100%)/P90</f>
        <v>#REF!</v>
      </c>
    </row>
    <row r="91" spans="1:17" s="2" customFormat="1">
      <c r="A91" s="18" t="s">
        <v>165</v>
      </c>
      <c r="B91" s="18" t="s">
        <v>14</v>
      </c>
      <c r="C91" s="18" t="s">
        <v>166</v>
      </c>
      <c r="D91" s="12" t="s">
        <v>16</v>
      </c>
      <c r="E91" s="19" t="s">
        <v>118</v>
      </c>
      <c r="F91" s="20">
        <v>0</v>
      </c>
      <c r="G91" s="20">
        <v>0</v>
      </c>
      <c r="H91" s="20">
        <v>0</v>
      </c>
      <c r="I91" s="20">
        <v>48</v>
      </c>
      <c r="J91" s="20">
        <v>0</v>
      </c>
      <c r="K91" s="20">
        <v>13</v>
      </c>
      <c r="L91" s="20">
        <v>0</v>
      </c>
      <c r="M91" s="20">
        <v>0</v>
      </c>
      <c r="N91" s="20">
        <f t="shared" si="4"/>
        <v>61</v>
      </c>
      <c r="O91" s="21">
        <v>31.99</v>
      </c>
      <c r="P91" s="21">
        <f t="shared" si="5"/>
        <v>1951.3899999999999</v>
      </c>
      <c r="Q91" s="10" t="e">
        <f>(#REF!*100%)/P91</f>
        <v>#REF!</v>
      </c>
    </row>
    <row r="92" spans="1:17" s="2" customFormat="1">
      <c r="A92" s="18" t="s">
        <v>239</v>
      </c>
      <c r="B92" s="18" t="s">
        <v>14</v>
      </c>
      <c r="C92" s="18" t="s">
        <v>240</v>
      </c>
      <c r="D92" s="12" t="s">
        <v>217</v>
      </c>
      <c r="E92" s="19" t="s">
        <v>218</v>
      </c>
      <c r="F92" s="20">
        <v>1</v>
      </c>
      <c r="G92" s="20">
        <v>9</v>
      </c>
      <c r="H92" s="20">
        <v>13</v>
      </c>
      <c r="I92" s="20">
        <v>8</v>
      </c>
      <c r="J92" s="20">
        <v>0</v>
      </c>
      <c r="K92" s="20">
        <v>22</v>
      </c>
      <c r="L92" s="20">
        <v>1</v>
      </c>
      <c r="M92" s="20">
        <v>0</v>
      </c>
      <c r="N92" s="20">
        <f t="shared" si="4"/>
        <v>54</v>
      </c>
      <c r="O92" s="21">
        <v>35.99</v>
      </c>
      <c r="P92" s="21">
        <f t="shared" si="5"/>
        <v>1943.46</v>
      </c>
      <c r="Q92" s="10" t="e">
        <f>(#REF!*100%)/P92</f>
        <v>#REF!</v>
      </c>
    </row>
    <row r="93" spans="1:17" s="2" customFormat="1">
      <c r="A93" s="18" t="s">
        <v>24</v>
      </c>
      <c r="B93" s="18" t="s">
        <v>14</v>
      </c>
      <c r="C93" s="18" t="s">
        <v>25</v>
      </c>
      <c r="D93" s="12" t="s">
        <v>16</v>
      </c>
      <c r="E93" s="19" t="s">
        <v>17</v>
      </c>
      <c r="F93" s="20">
        <v>0</v>
      </c>
      <c r="G93" s="20">
        <v>3</v>
      </c>
      <c r="H93" s="20">
        <v>59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f t="shared" si="4"/>
        <v>62</v>
      </c>
      <c r="O93" s="21">
        <v>29.99</v>
      </c>
      <c r="P93" s="21">
        <f t="shared" si="5"/>
        <v>1859.3799999999999</v>
      </c>
      <c r="Q93" s="10" t="e">
        <f>(#REF!*100%)/P93</f>
        <v>#REF!</v>
      </c>
    </row>
    <row r="94" spans="1:17" s="2" customFormat="1">
      <c r="A94" s="18" t="s">
        <v>193</v>
      </c>
      <c r="B94" s="18" t="s">
        <v>14</v>
      </c>
      <c r="C94" s="18" t="s">
        <v>194</v>
      </c>
      <c r="D94" s="12" t="s">
        <v>16</v>
      </c>
      <c r="E94" s="19" t="s">
        <v>118</v>
      </c>
      <c r="F94" s="20">
        <v>0</v>
      </c>
      <c r="G94" s="20">
        <v>3</v>
      </c>
      <c r="H94" s="20">
        <v>42</v>
      </c>
      <c r="I94" s="20">
        <v>4</v>
      </c>
      <c r="J94" s="20">
        <v>0</v>
      </c>
      <c r="K94" s="20">
        <v>3</v>
      </c>
      <c r="L94" s="20">
        <v>5</v>
      </c>
      <c r="M94" s="20">
        <v>0</v>
      </c>
      <c r="N94" s="20">
        <f t="shared" si="4"/>
        <v>57</v>
      </c>
      <c r="O94" s="21">
        <v>29.99</v>
      </c>
      <c r="P94" s="21">
        <f t="shared" si="5"/>
        <v>1709.4299999999998</v>
      </c>
      <c r="Q94" s="10" t="e">
        <f>(#REF!*100%)/P94</f>
        <v>#REF!</v>
      </c>
    </row>
    <row r="95" spans="1:17" s="2" customFormat="1">
      <c r="A95" s="18" t="s">
        <v>133</v>
      </c>
      <c r="B95" s="18" t="s">
        <v>14</v>
      </c>
      <c r="C95" s="18" t="s">
        <v>134</v>
      </c>
      <c r="D95" s="12" t="s">
        <v>16</v>
      </c>
      <c r="E95" s="19" t="s">
        <v>118</v>
      </c>
      <c r="F95" s="20">
        <v>0</v>
      </c>
      <c r="G95" s="20">
        <v>57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f t="shared" si="4"/>
        <v>57</v>
      </c>
      <c r="O95" s="21">
        <v>22.99</v>
      </c>
      <c r="P95" s="21">
        <f t="shared" si="5"/>
        <v>1310.4299999999998</v>
      </c>
      <c r="Q95" s="10" t="e">
        <f>(#REF!*100%)/P95</f>
        <v>#REF!</v>
      </c>
    </row>
    <row r="96" spans="1:17" s="2" customFormat="1">
      <c r="A96" s="18" t="s">
        <v>189</v>
      </c>
      <c r="B96" s="18" t="s">
        <v>14</v>
      </c>
      <c r="C96" s="18" t="s">
        <v>190</v>
      </c>
      <c r="D96" s="12" t="s">
        <v>16</v>
      </c>
      <c r="E96" s="19" t="s">
        <v>118</v>
      </c>
      <c r="F96" s="20">
        <v>0</v>
      </c>
      <c r="G96" s="20">
        <v>8</v>
      </c>
      <c r="H96" s="20">
        <v>13</v>
      </c>
      <c r="I96" s="20">
        <v>4</v>
      </c>
      <c r="J96" s="20">
        <v>0</v>
      </c>
      <c r="K96" s="20">
        <v>17</v>
      </c>
      <c r="L96" s="20">
        <v>14</v>
      </c>
      <c r="M96" s="20">
        <v>0</v>
      </c>
      <c r="N96" s="20">
        <f t="shared" si="4"/>
        <v>56</v>
      </c>
      <c r="O96" s="21">
        <v>18.989999999999998</v>
      </c>
      <c r="P96" s="21">
        <f t="shared" si="5"/>
        <v>1063.4399999999998</v>
      </c>
      <c r="Q96" s="10" t="e">
        <f>(#REF!*100%)/P96</f>
        <v>#REF!</v>
      </c>
    </row>
    <row r="97" spans="1:17" s="2" customFormat="1">
      <c r="A97" s="18" t="s">
        <v>203</v>
      </c>
      <c r="B97" s="18" t="s">
        <v>14</v>
      </c>
      <c r="C97" s="18" t="s">
        <v>204</v>
      </c>
      <c r="D97" s="12" t="s">
        <v>16</v>
      </c>
      <c r="E97" s="19" t="s">
        <v>118</v>
      </c>
      <c r="F97" s="20">
        <v>0</v>
      </c>
      <c r="G97" s="20">
        <v>0</v>
      </c>
      <c r="H97" s="20">
        <v>0</v>
      </c>
      <c r="I97" s="20">
        <v>29</v>
      </c>
      <c r="J97" s="20">
        <v>0</v>
      </c>
      <c r="K97" s="20">
        <v>0</v>
      </c>
      <c r="L97" s="20">
        <v>0</v>
      </c>
      <c r="M97" s="20">
        <v>0</v>
      </c>
      <c r="N97" s="20">
        <f t="shared" si="4"/>
        <v>29</v>
      </c>
      <c r="O97" s="21">
        <v>29.99</v>
      </c>
      <c r="P97" s="21">
        <f t="shared" si="5"/>
        <v>869.70999999999992</v>
      </c>
      <c r="Q97" s="10" t="e">
        <f>(#REF!*100%)/P97</f>
        <v>#REF!</v>
      </c>
    </row>
    <row r="98" spans="1:17" s="2" customFormat="1">
      <c r="A98" s="18" t="s">
        <v>80</v>
      </c>
      <c r="B98" s="18" t="s">
        <v>14</v>
      </c>
      <c r="C98" s="18" t="s">
        <v>81</v>
      </c>
      <c r="D98" s="12" t="s">
        <v>62</v>
      </c>
      <c r="E98" s="19" t="s">
        <v>63</v>
      </c>
      <c r="F98" s="20">
        <v>0</v>
      </c>
      <c r="G98" s="20">
        <v>0</v>
      </c>
      <c r="H98" s="20">
        <v>14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f t="shared" si="4"/>
        <v>14</v>
      </c>
      <c r="O98" s="21">
        <v>54.99</v>
      </c>
      <c r="P98" s="21">
        <f t="shared" si="5"/>
        <v>769.86</v>
      </c>
      <c r="Q98" s="10" t="e">
        <f>(#REF!*100%)/P98</f>
        <v>#REF!</v>
      </c>
    </row>
    <row r="99" spans="1:17" s="2" customFormat="1">
      <c r="A99" s="18" t="s">
        <v>60</v>
      </c>
      <c r="B99" s="18" t="s">
        <v>14</v>
      </c>
      <c r="C99" s="18" t="s">
        <v>61</v>
      </c>
      <c r="D99" s="12" t="s">
        <v>62</v>
      </c>
      <c r="E99" s="19" t="s">
        <v>63</v>
      </c>
      <c r="F99" s="20">
        <v>0</v>
      </c>
      <c r="G99" s="20">
        <v>17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f t="shared" ref="N99:N130" si="6">SUM(F99:M99)</f>
        <v>17</v>
      </c>
      <c r="O99" s="21">
        <v>43.99</v>
      </c>
      <c r="P99" s="21">
        <f t="shared" ref="P99:P130" si="7">O99*N99</f>
        <v>747.83</v>
      </c>
      <c r="Q99" s="10" t="e">
        <f>(#REF!*100%)/P99</f>
        <v>#REF!</v>
      </c>
    </row>
    <row r="100" spans="1:17" s="2" customFormat="1">
      <c r="A100" s="18" t="s">
        <v>155</v>
      </c>
      <c r="B100" s="18" t="s">
        <v>14</v>
      </c>
      <c r="C100" s="18" t="s">
        <v>156</v>
      </c>
      <c r="D100" s="12" t="s">
        <v>16</v>
      </c>
      <c r="E100" s="19" t="s">
        <v>118</v>
      </c>
      <c r="F100" s="20">
        <v>0</v>
      </c>
      <c r="G100" s="20">
        <v>11</v>
      </c>
      <c r="H100" s="20">
        <v>4</v>
      </c>
      <c r="I100" s="20">
        <v>2</v>
      </c>
      <c r="J100" s="20">
        <v>0</v>
      </c>
      <c r="K100" s="20">
        <v>2</v>
      </c>
      <c r="L100" s="20">
        <v>0</v>
      </c>
      <c r="M100" s="20">
        <v>0</v>
      </c>
      <c r="N100" s="20">
        <f t="shared" si="6"/>
        <v>19</v>
      </c>
      <c r="O100" s="21">
        <v>31.99</v>
      </c>
      <c r="P100" s="21">
        <f t="shared" si="7"/>
        <v>607.80999999999995</v>
      </c>
      <c r="Q100" s="10" t="e">
        <f>(#REF!*100%)/P100</f>
        <v>#REF!</v>
      </c>
    </row>
    <row r="101" spans="1:17" s="2" customFormat="1">
      <c r="A101" s="18" t="s">
        <v>246</v>
      </c>
      <c r="B101" s="18" t="s">
        <v>14</v>
      </c>
      <c r="C101" s="18" t="s">
        <v>247</v>
      </c>
      <c r="D101" s="12" t="s">
        <v>217</v>
      </c>
      <c r="E101" s="19" t="s">
        <v>243</v>
      </c>
      <c r="F101" s="20">
        <v>0</v>
      </c>
      <c r="G101" s="20">
        <v>0</v>
      </c>
      <c r="H101" s="20">
        <v>8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f t="shared" si="6"/>
        <v>8</v>
      </c>
      <c r="O101" s="21">
        <v>66.989999999999995</v>
      </c>
      <c r="P101" s="21">
        <f t="shared" si="7"/>
        <v>535.91999999999996</v>
      </c>
      <c r="Q101" s="10" t="e">
        <f>(#REF!*100%)/P101</f>
        <v>#REF!</v>
      </c>
    </row>
    <row r="102" spans="1:17" s="2" customFormat="1">
      <c r="A102" s="18" t="s">
        <v>223</v>
      </c>
      <c r="B102" s="18" t="s">
        <v>14</v>
      </c>
      <c r="C102" s="18" t="s">
        <v>224</v>
      </c>
      <c r="D102" s="12" t="s">
        <v>217</v>
      </c>
      <c r="E102" s="19" t="s">
        <v>218</v>
      </c>
      <c r="F102" s="20">
        <v>0</v>
      </c>
      <c r="G102" s="20">
        <v>0</v>
      </c>
      <c r="H102" s="20">
        <v>0</v>
      </c>
      <c r="I102" s="20">
        <v>15</v>
      </c>
      <c r="J102" s="20">
        <v>0</v>
      </c>
      <c r="K102" s="20">
        <v>0</v>
      </c>
      <c r="L102" s="20">
        <v>0</v>
      </c>
      <c r="M102" s="20">
        <v>0</v>
      </c>
      <c r="N102" s="20">
        <f t="shared" si="6"/>
        <v>15</v>
      </c>
      <c r="O102" s="21">
        <v>34.99</v>
      </c>
      <c r="P102" s="21">
        <f t="shared" si="7"/>
        <v>524.85</v>
      </c>
      <c r="Q102" s="10" t="e">
        <f>(#REF!*100%)/P102</f>
        <v>#REF!</v>
      </c>
    </row>
    <row r="103" spans="1:17" s="2" customFormat="1">
      <c r="A103" s="18" t="s">
        <v>54</v>
      </c>
      <c r="B103" s="18" t="s">
        <v>14</v>
      </c>
      <c r="C103" s="18" t="s">
        <v>55</v>
      </c>
      <c r="D103" s="12" t="s">
        <v>16</v>
      </c>
      <c r="E103" s="19" t="s">
        <v>17</v>
      </c>
      <c r="F103" s="20">
        <v>3</v>
      </c>
      <c r="G103" s="20">
        <v>2</v>
      </c>
      <c r="H103" s="20">
        <v>1</v>
      </c>
      <c r="I103" s="20">
        <v>2</v>
      </c>
      <c r="J103" s="20">
        <v>0</v>
      </c>
      <c r="K103" s="20">
        <v>1</v>
      </c>
      <c r="L103" s="20">
        <v>2</v>
      </c>
      <c r="M103" s="20">
        <v>0</v>
      </c>
      <c r="N103" s="20">
        <f t="shared" si="6"/>
        <v>11</v>
      </c>
      <c r="O103" s="21">
        <v>45.99</v>
      </c>
      <c r="P103" s="21">
        <f t="shared" si="7"/>
        <v>505.89000000000004</v>
      </c>
      <c r="Q103" s="10" t="e">
        <f>(#REF!*100%)/P103</f>
        <v>#REF!</v>
      </c>
    </row>
    <row r="104" spans="1:17" s="2" customFormat="1">
      <c r="A104" s="18" t="s">
        <v>112</v>
      </c>
      <c r="B104" s="18" t="s">
        <v>14</v>
      </c>
      <c r="C104" s="18" t="s">
        <v>113</v>
      </c>
      <c r="D104" s="12" t="s">
        <v>16</v>
      </c>
      <c r="E104" s="19" t="s">
        <v>93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8</v>
      </c>
      <c r="M104" s="20">
        <v>0</v>
      </c>
      <c r="N104" s="20">
        <f t="shared" si="6"/>
        <v>8</v>
      </c>
      <c r="O104" s="21">
        <v>35.99</v>
      </c>
      <c r="P104" s="21">
        <f t="shared" si="7"/>
        <v>287.92</v>
      </c>
      <c r="Q104" s="10" t="e">
        <f>(#REF!*100%)/P104</f>
        <v>#REF!</v>
      </c>
    </row>
    <row r="105" spans="1:17" s="2" customFormat="1">
      <c r="A105" s="18" t="s">
        <v>153</v>
      </c>
      <c r="B105" s="18" t="s">
        <v>14</v>
      </c>
      <c r="C105" s="18" t="s">
        <v>154</v>
      </c>
      <c r="D105" s="12" t="s">
        <v>16</v>
      </c>
      <c r="E105" s="19" t="s">
        <v>118</v>
      </c>
      <c r="F105" s="20">
        <v>0</v>
      </c>
      <c r="G105" s="20">
        <v>0</v>
      </c>
      <c r="H105" s="20">
        <v>11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f t="shared" si="6"/>
        <v>11</v>
      </c>
      <c r="O105" s="21">
        <v>22.99</v>
      </c>
      <c r="P105" s="21">
        <f t="shared" si="7"/>
        <v>252.89</v>
      </c>
      <c r="Q105" s="10" t="e">
        <f>(#REF!*100%)/P105</f>
        <v>#REF!</v>
      </c>
    </row>
    <row r="106" spans="1:17" s="2" customFormat="1">
      <c r="A106" s="18" t="s">
        <v>66</v>
      </c>
      <c r="B106" s="18" t="s">
        <v>14</v>
      </c>
      <c r="C106" s="18" t="s">
        <v>67</v>
      </c>
      <c r="D106" s="12" t="s">
        <v>62</v>
      </c>
      <c r="E106" s="19" t="s">
        <v>63</v>
      </c>
      <c r="F106" s="20">
        <v>0</v>
      </c>
      <c r="G106" s="20">
        <v>0</v>
      </c>
      <c r="H106" s="20">
        <v>0</v>
      </c>
      <c r="I106" s="20">
        <v>1</v>
      </c>
      <c r="J106" s="20">
        <v>0</v>
      </c>
      <c r="K106" s="20">
        <v>6</v>
      </c>
      <c r="L106" s="20">
        <v>0</v>
      </c>
      <c r="M106" s="20">
        <v>0</v>
      </c>
      <c r="N106" s="20">
        <f t="shared" si="6"/>
        <v>7</v>
      </c>
      <c r="O106" s="21">
        <v>21.99</v>
      </c>
      <c r="P106" s="21">
        <f t="shared" si="7"/>
        <v>153.92999999999998</v>
      </c>
      <c r="Q106" s="10" t="e">
        <f>(#REF!*100%)/P106</f>
        <v>#REF!</v>
      </c>
    </row>
    <row r="107" spans="1:17" s="2" customFormat="1">
      <c r="A107" s="18" t="s">
        <v>251</v>
      </c>
      <c r="B107" s="18" t="s">
        <v>14</v>
      </c>
      <c r="C107" s="18" t="s">
        <v>252</v>
      </c>
      <c r="D107" s="12" t="s">
        <v>217</v>
      </c>
      <c r="E107" s="19" t="s">
        <v>250</v>
      </c>
      <c r="F107" s="20">
        <v>0</v>
      </c>
      <c r="G107" s="20">
        <v>1</v>
      </c>
      <c r="H107" s="20">
        <v>2</v>
      </c>
      <c r="I107" s="20">
        <v>2</v>
      </c>
      <c r="J107" s="20">
        <v>0</v>
      </c>
      <c r="K107" s="20">
        <v>1</v>
      </c>
      <c r="L107" s="20">
        <v>0</v>
      </c>
      <c r="M107" s="20">
        <v>0</v>
      </c>
      <c r="N107" s="20">
        <f t="shared" si="6"/>
        <v>6</v>
      </c>
      <c r="O107" s="21">
        <v>17.989999999999998</v>
      </c>
      <c r="P107" s="21">
        <f t="shared" si="7"/>
        <v>107.94</v>
      </c>
      <c r="Q107" s="10" t="e">
        <f>(#REF!*100%)/P107</f>
        <v>#REF!</v>
      </c>
    </row>
    <row r="108" spans="1:17" s="2" customFormat="1">
      <c r="A108" s="18" t="s">
        <v>219</v>
      </c>
      <c r="B108" s="18" t="s">
        <v>14</v>
      </c>
      <c r="C108" s="18" t="s">
        <v>220</v>
      </c>
      <c r="D108" s="12" t="s">
        <v>217</v>
      </c>
      <c r="E108" s="19" t="s">
        <v>218</v>
      </c>
      <c r="F108" s="20">
        <v>3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f t="shared" si="6"/>
        <v>3</v>
      </c>
      <c r="O108" s="21">
        <v>34.99</v>
      </c>
      <c r="P108" s="21">
        <f t="shared" si="7"/>
        <v>104.97</v>
      </c>
      <c r="Q108" s="10" t="e">
        <f>(#REF!*100%)/P108</f>
        <v>#REF!</v>
      </c>
    </row>
    <row r="109" spans="1:17" s="2" customFormat="1">
      <c r="A109" s="18" t="s">
        <v>36</v>
      </c>
      <c r="B109" s="18" t="s">
        <v>14</v>
      </c>
      <c r="C109" s="18" t="s">
        <v>37</v>
      </c>
      <c r="D109" s="12" t="s">
        <v>16</v>
      </c>
      <c r="E109" s="19" t="s">
        <v>17</v>
      </c>
      <c r="F109" s="20">
        <v>0</v>
      </c>
      <c r="G109" s="20">
        <v>0</v>
      </c>
      <c r="H109" s="20">
        <v>2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f t="shared" si="6"/>
        <v>2</v>
      </c>
      <c r="O109" s="21">
        <v>40.99</v>
      </c>
      <c r="P109" s="21">
        <f t="shared" si="7"/>
        <v>81.98</v>
      </c>
      <c r="Q109" s="10" t="e">
        <f>(#REF!*100%)/P109</f>
        <v>#REF!</v>
      </c>
    </row>
    <row r="110" spans="1:17" s="2" customFormat="1">
      <c r="A110" s="18" t="s">
        <v>78</v>
      </c>
      <c r="B110" s="18" t="s">
        <v>14</v>
      </c>
      <c r="C110" s="18" t="s">
        <v>79</v>
      </c>
      <c r="D110" s="12" t="s">
        <v>62</v>
      </c>
      <c r="E110" s="19" t="s">
        <v>63</v>
      </c>
      <c r="F110" s="20">
        <v>0</v>
      </c>
      <c r="G110" s="20">
        <v>0</v>
      </c>
      <c r="H110" s="20">
        <v>1</v>
      </c>
      <c r="I110" s="20">
        <v>1</v>
      </c>
      <c r="J110" s="20">
        <v>0</v>
      </c>
      <c r="K110" s="20">
        <v>0</v>
      </c>
      <c r="L110" s="20">
        <v>0</v>
      </c>
      <c r="M110" s="20">
        <v>0</v>
      </c>
      <c r="N110" s="20">
        <f t="shared" si="6"/>
        <v>2</v>
      </c>
      <c r="O110" s="21">
        <v>33.99</v>
      </c>
      <c r="P110" s="21">
        <f t="shared" si="7"/>
        <v>67.98</v>
      </c>
      <c r="Q110" s="10" t="e">
        <f>(#REF!*100%)/P110</f>
        <v>#REF!</v>
      </c>
    </row>
    <row r="111" spans="1:17" s="2" customFormat="1">
      <c r="A111" s="18" t="s">
        <v>72</v>
      </c>
      <c r="B111" s="18" t="s">
        <v>14</v>
      </c>
      <c r="C111" s="18" t="s">
        <v>73</v>
      </c>
      <c r="D111" s="12" t="s">
        <v>62</v>
      </c>
      <c r="E111" s="19" t="s">
        <v>63</v>
      </c>
      <c r="F111" s="20">
        <v>0</v>
      </c>
      <c r="G111" s="20">
        <v>0</v>
      </c>
      <c r="H111" s="20">
        <v>2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f t="shared" si="6"/>
        <v>2</v>
      </c>
      <c r="O111" s="21">
        <v>33.99</v>
      </c>
      <c r="P111" s="21">
        <f t="shared" si="7"/>
        <v>67.98</v>
      </c>
      <c r="Q111" s="10" t="e">
        <f>(#REF!*100%)/P111</f>
        <v>#REF!</v>
      </c>
    </row>
    <row r="112" spans="1:17" s="2" customFormat="1">
      <c r="A112" s="18" t="s">
        <v>70</v>
      </c>
      <c r="B112" s="18" t="s">
        <v>14</v>
      </c>
      <c r="C112" s="18" t="s">
        <v>71</v>
      </c>
      <c r="D112" s="12" t="s">
        <v>62</v>
      </c>
      <c r="E112" s="19" t="s">
        <v>63</v>
      </c>
      <c r="F112" s="20">
        <v>0</v>
      </c>
      <c r="G112" s="20">
        <v>3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f t="shared" si="6"/>
        <v>3</v>
      </c>
      <c r="O112" s="21">
        <v>21.99</v>
      </c>
      <c r="P112" s="21">
        <f t="shared" si="7"/>
        <v>65.97</v>
      </c>
      <c r="Q112" s="10" t="e">
        <f>(#REF!*100%)/P112</f>
        <v>#REF!</v>
      </c>
    </row>
    <row r="113" spans="1:17" s="2" customFormat="1">
      <c r="A113" s="18" t="s">
        <v>255</v>
      </c>
      <c r="B113" s="18" t="s">
        <v>14</v>
      </c>
      <c r="C113" s="18" t="s">
        <v>256</v>
      </c>
      <c r="D113" s="12" t="s">
        <v>217</v>
      </c>
      <c r="E113" s="19" t="s">
        <v>250</v>
      </c>
      <c r="F113" s="20">
        <v>0</v>
      </c>
      <c r="G113" s="20">
        <v>3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f t="shared" si="6"/>
        <v>3</v>
      </c>
      <c r="O113" s="21">
        <v>16.989999999999998</v>
      </c>
      <c r="P113" s="21">
        <f t="shared" si="7"/>
        <v>50.97</v>
      </c>
      <c r="Q113" s="10" t="e">
        <f>(#REF!*100%)/P113</f>
        <v>#REF!</v>
      </c>
    </row>
    <row r="114" spans="1:17" s="2" customFormat="1">
      <c r="A114" s="18" t="s">
        <v>248</v>
      </c>
      <c r="B114" s="18" t="s">
        <v>14</v>
      </c>
      <c r="C114" s="18" t="s">
        <v>249</v>
      </c>
      <c r="D114" s="12" t="s">
        <v>217</v>
      </c>
      <c r="E114" s="19" t="s">
        <v>250</v>
      </c>
      <c r="F114" s="20">
        <v>0</v>
      </c>
      <c r="G114" s="20">
        <v>2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f t="shared" si="6"/>
        <v>2</v>
      </c>
      <c r="O114" s="21">
        <v>22.99</v>
      </c>
      <c r="P114" s="21">
        <f t="shared" si="7"/>
        <v>45.98</v>
      </c>
      <c r="Q114" s="10" t="e">
        <f>(#REF!*100%)/P114</f>
        <v>#REF!</v>
      </c>
    </row>
    <row r="115" spans="1:17" s="2" customFormat="1">
      <c r="A115" s="18" t="s">
        <v>257</v>
      </c>
      <c r="B115" s="18" t="s">
        <v>14</v>
      </c>
      <c r="C115" s="18" t="s">
        <v>258</v>
      </c>
      <c r="D115" s="12" t="s">
        <v>217</v>
      </c>
      <c r="E115" s="19" t="s">
        <v>250</v>
      </c>
      <c r="F115" s="20">
        <v>2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f t="shared" si="6"/>
        <v>2</v>
      </c>
      <c r="O115" s="21">
        <v>17.989999999999998</v>
      </c>
      <c r="P115" s="21">
        <f t="shared" si="7"/>
        <v>35.979999999999997</v>
      </c>
      <c r="Q115" s="10" t="e">
        <f>(#REF!*100%)/P115</f>
        <v>#REF!</v>
      </c>
    </row>
    <row r="116" spans="1:17" s="2" customFormat="1">
      <c r="A116" s="18" t="s">
        <v>76</v>
      </c>
      <c r="B116" s="18" t="s">
        <v>14</v>
      </c>
      <c r="C116" s="18" t="s">
        <v>77</v>
      </c>
      <c r="D116" s="12" t="s">
        <v>62</v>
      </c>
      <c r="E116" s="19" t="s">
        <v>63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1</v>
      </c>
      <c r="L116" s="20">
        <v>0</v>
      </c>
      <c r="M116" s="20">
        <v>0</v>
      </c>
      <c r="N116" s="20">
        <f t="shared" si="6"/>
        <v>1</v>
      </c>
      <c r="O116" s="21">
        <v>33.99</v>
      </c>
      <c r="P116" s="21">
        <f t="shared" si="7"/>
        <v>33.99</v>
      </c>
      <c r="Q116" s="10" t="e">
        <f>(#REF!*100%)/P116</f>
        <v>#REF!</v>
      </c>
    </row>
    <row r="117" spans="1:17" s="2" customFormat="1">
      <c r="A117" s="18" t="s">
        <v>74</v>
      </c>
      <c r="B117" s="18" t="s">
        <v>14</v>
      </c>
      <c r="C117" s="18" t="s">
        <v>75</v>
      </c>
      <c r="D117" s="12" t="s">
        <v>62</v>
      </c>
      <c r="E117" s="19" t="s">
        <v>63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1</v>
      </c>
      <c r="L117" s="20">
        <v>0</v>
      </c>
      <c r="M117" s="20">
        <v>0</v>
      </c>
      <c r="N117" s="20">
        <f t="shared" si="6"/>
        <v>1</v>
      </c>
      <c r="O117" s="21">
        <v>33.99</v>
      </c>
      <c r="P117" s="21">
        <f t="shared" si="7"/>
        <v>33.99</v>
      </c>
      <c r="Q117" s="10" t="e">
        <f>(#REF!*100%)/P117</f>
        <v>#REF!</v>
      </c>
    </row>
    <row r="118" spans="1:17" s="2" customFormat="1">
      <c r="A118" s="18" t="s">
        <v>82</v>
      </c>
      <c r="B118" s="18" t="s">
        <v>14</v>
      </c>
      <c r="C118" s="18" t="s">
        <v>83</v>
      </c>
      <c r="D118" s="12" t="s">
        <v>62</v>
      </c>
      <c r="E118" s="19" t="s">
        <v>63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1</v>
      </c>
      <c r="L118" s="20">
        <v>0</v>
      </c>
      <c r="M118" s="20">
        <v>0</v>
      </c>
      <c r="N118" s="20">
        <f t="shared" si="6"/>
        <v>1</v>
      </c>
      <c r="O118" s="21">
        <v>21.99</v>
      </c>
      <c r="P118" s="21">
        <f t="shared" si="7"/>
        <v>21.99</v>
      </c>
      <c r="Q118" s="10" t="e">
        <f>(#REF!*100%)/P118</f>
        <v>#REF!</v>
      </c>
    </row>
    <row r="119" spans="1:17" s="2" customFormat="1">
      <c r="A119" s="18" t="s">
        <v>64</v>
      </c>
      <c r="B119" s="18" t="s">
        <v>14</v>
      </c>
      <c r="C119" s="18" t="s">
        <v>65</v>
      </c>
      <c r="D119" s="12" t="s">
        <v>62</v>
      </c>
      <c r="E119" s="19" t="s">
        <v>63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1</v>
      </c>
      <c r="L119" s="20">
        <v>0</v>
      </c>
      <c r="M119" s="20">
        <v>0</v>
      </c>
      <c r="N119" s="20">
        <f t="shared" si="6"/>
        <v>1</v>
      </c>
      <c r="O119" s="21">
        <v>21.99</v>
      </c>
      <c r="P119" s="21">
        <f t="shared" si="7"/>
        <v>21.99</v>
      </c>
      <c r="Q119" s="10" t="e">
        <f>(#REF!*100%)/P119</f>
        <v>#REF!</v>
      </c>
    </row>
    <row r="120" spans="1:17" s="2" customFormat="1">
      <c r="A120" s="18" t="s">
        <v>68</v>
      </c>
      <c r="B120" s="18" t="s">
        <v>14</v>
      </c>
      <c r="C120" s="18" t="s">
        <v>69</v>
      </c>
      <c r="D120" s="12" t="s">
        <v>62</v>
      </c>
      <c r="E120" s="19" t="s">
        <v>63</v>
      </c>
      <c r="F120" s="20">
        <v>0</v>
      </c>
      <c r="G120" s="20">
        <v>0</v>
      </c>
      <c r="H120" s="20">
        <v>1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f t="shared" si="6"/>
        <v>1</v>
      </c>
      <c r="O120" s="21">
        <v>21.99</v>
      </c>
      <c r="P120" s="21">
        <f t="shared" si="7"/>
        <v>21.99</v>
      </c>
      <c r="Q120" s="10" t="e">
        <f>(#REF!*100%)/P120</f>
        <v>#REF!</v>
      </c>
    </row>
    <row r="121" spans="1:17" s="2" customFormat="1">
      <c r="A121" s="18" t="s">
        <v>259</v>
      </c>
      <c r="B121" s="18" t="s">
        <v>14</v>
      </c>
      <c r="C121" s="18" t="s">
        <v>260</v>
      </c>
      <c r="D121" s="12" t="s">
        <v>217</v>
      </c>
      <c r="E121" s="19" t="s">
        <v>250</v>
      </c>
      <c r="F121" s="20">
        <v>0</v>
      </c>
      <c r="G121" s="20">
        <v>0</v>
      </c>
      <c r="H121" s="20">
        <v>1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f t="shared" si="6"/>
        <v>1</v>
      </c>
      <c r="O121" s="21">
        <v>17.989999999999998</v>
      </c>
      <c r="P121" s="21">
        <f t="shared" si="7"/>
        <v>17.989999999999998</v>
      </c>
      <c r="Q121" s="10" t="e">
        <f>(#REF!*100%)/P121</f>
        <v>#REF!</v>
      </c>
    </row>
    <row r="122" spans="1:17" s="2" customFormat="1">
      <c r="A122" s="18" t="s">
        <v>278</v>
      </c>
      <c r="B122" s="18" t="s">
        <v>14</v>
      </c>
      <c r="C122" s="18" t="s">
        <v>279</v>
      </c>
      <c r="D122" s="13" t="s">
        <v>265</v>
      </c>
      <c r="E122" s="19" t="s">
        <v>277</v>
      </c>
      <c r="F122" s="20">
        <v>0</v>
      </c>
      <c r="G122" s="20">
        <v>213</v>
      </c>
      <c r="H122" s="20">
        <v>244</v>
      </c>
      <c r="I122" s="20">
        <v>274</v>
      </c>
      <c r="J122" s="20">
        <v>0</v>
      </c>
      <c r="K122" s="20">
        <v>248</v>
      </c>
      <c r="L122" s="20">
        <v>0</v>
      </c>
      <c r="M122" s="20">
        <v>0</v>
      </c>
      <c r="N122" s="20">
        <f t="shared" si="6"/>
        <v>979</v>
      </c>
      <c r="O122" s="21">
        <v>24.99</v>
      </c>
      <c r="P122" s="21">
        <f t="shared" si="7"/>
        <v>24465.21</v>
      </c>
      <c r="Q122" s="10" t="e">
        <f>(#REF!*100%)/P122</f>
        <v>#REF!</v>
      </c>
    </row>
    <row r="123" spans="1:17" s="2" customFormat="1">
      <c r="A123" s="18" t="s">
        <v>273</v>
      </c>
      <c r="B123" s="18" t="s">
        <v>14</v>
      </c>
      <c r="C123" s="18" t="s">
        <v>274</v>
      </c>
      <c r="D123" s="13" t="s">
        <v>265</v>
      </c>
      <c r="E123" s="19" t="s">
        <v>266</v>
      </c>
      <c r="F123" s="20">
        <v>0</v>
      </c>
      <c r="G123" s="20">
        <v>145</v>
      </c>
      <c r="H123" s="20">
        <v>109</v>
      </c>
      <c r="I123" s="20">
        <v>305</v>
      </c>
      <c r="J123" s="20">
        <v>0</v>
      </c>
      <c r="K123" s="20">
        <v>95</v>
      </c>
      <c r="L123" s="20">
        <v>0</v>
      </c>
      <c r="M123" s="20">
        <v>0</v>
      </c>
      <c r="N123" s="20">
        <f t="shared" si="6"/>
        <v>654</v>
      </c>
      <c r="O123" s="21">
        <v>36.99</v>
      </c>
      <c r="P123" s="21">
        <f t="shared" si="7"/>
        <v>24191.460000000003</v>
      </c>
      <c r="Q123" s="10" t="e">
        <f>(#REF!*100%)/P123</f>
        <v>#REF!</v>
      </c>
    </row>
    <row r="124" spans="1:17" s="2" customFormat="1">
      <c r="A124" s="18" t="s">
        <v>267</v>
      </c>
      <c r="B124" s="18" t="s">
        <v>14</v>
      </c>
      <c r="C124" s="18" t="s">
        <v>268</v>
      </c>
      <c r="D124" s="13" t="s">
        <v>265</v>
      </c>
      <c r="E124" s="19" t="s">
        <v>266</v>
      </c>
      <c r="F124" s="20">
        <v>93</v>
      </c>
      <c r="G124" s="20">
        <v>129</v>
      </c>
      <c r="H124" s="20">
        <v>155</v>
      </c>
      <c r="I124" s="20">
        <v>140</v>
      </c>
      <c r="J124" s="20">
        <v>0</v>
      </c>
      <c r="K124" s="20">
        <v>105</v>
      </c>
      <c r="L124" s="20">
        <v>0</v>
      </c>
      <c r="M124" s="20">
        <v>0</v>
      </c>
      <c r="N124" s="20">
        <f t="shared" si="6"/>
        <v>622</v>
      </c>
      <c r="O124" s="21">
        <v>31.99</v>
      </c>
      <c r="P124" s="21">
        <f t="shared" si="7"/>
        <v>19897.78</v>
      </c>
      <c r="Q124" s="10" t="e">
        <f>(#REF!*100%)/P124</f>
        <v>#REF!</v>
      </c>
    </row>
    <row r="125" spans="1:17" s="2" customFormat="1">
      <c r="A125" s="18" t="s">
        <v>282</v>
      </c>
      <c r="B125" s="18" t="s">
        <v>14</v>
      </c>
      <c r="C125" s="18" t="s">
        <v>283</v>
      </c>
      <c r="D125" s="13" t="s">
        <v>265</v>
      </c>
      <c r="E125" s="19" t="s">
        <v>277</v>
      </c>
      <c r="F125" s="20">
        <v>0</v>
      </c>
      <c r="G125" s="20">
        <v>142</v>
      </c>
      <c r="H125" s="20">
        <v>243</v>
      </c>
      <c r="I125" s="20">
        <v>237</v>
      </c>
      <c r="J125" s="20">
        <v>0</v>
      </c>
      <c r="K125" s="20">
        <v>109</v>
      </c>
      <c r="L125" s="20">
        <v>0</v>
      </c>
      <c r="M125" s="20">
        <v>0</v>
      </c>
      <c r="N125" s="20">
        <f t="shared" si="6"/>
        <v>731</v>
      </c>
      <c r="O125" s="21">
        <v>24.99</v>
      </c>
      <c r="P125" s="21">
        <f t="shared" si="7"/>
        <v>18267.689999999999</v>
      </c>
      <c r="Q125" s="10" t="e">
        <f>(#REF!*100%)/P125</f>
        <v>#REF!</v>
      </c>
    </row>
    <row r="126" spans="1:17" s="2" customFormat="1">
      <c r="A126" s="18" t="s">
        <v>293</v>
      </c>
      <c r="B126" s="18" t="s">
        <v>14</v>
      </c>
      <c r="C126" s="18" t="s">
        <v>294</v>
      </c>
      <c r="D126" s="13" t="s">
        <v>265</v>
      </c>
      <c r="E126" s="19" t="s">
        <v>286</v>
      </c>
      <c r="F126" s="20">
        <v>137</v>
      </c>
      <c r="G126" s="20">
        <v>375</v>
      </c>
      <c r="H126" s="20">
        <v>230</v>
      </c>
      <c r="I126" s="20">
        <v>276</v>
      </c>
      <c r="J126" s="20">
        <v>0</v>
      </c>
      <c r="K126" s="20">
        <v>126</v>
      </c>
      <c r="L126" s="20">
        <v>0</v>
      </c>
      <c r="M126" s="20">
        <v>0</v>
      </c>
      <c r="N126" s="20">
        <f t="shared" si="6"/>
        <v>1144</v>
      </c>
      <c r="O126" s="21">
        <v>14.99</v>
      </c>
      <c r="P126" s="21">
        <f t="shared" si="7"/>
        <v>17148.560000000001</v>
      </c>
      <c r="Q126" s="10" t="e">
        <f>(#REF!*100%)/P126</f>
        <v>#REF!</v>
      </c>
    </row>
    <row r="127" spans="1:17" s="2" customFormat="1">
      <c r="A127" s="18" t="s">
        <v>275</v>
      </c>
      <c r="B127" s="18" t="s">
        <v>14</v>
      </c>
      <c r="C127" s="18" t="s">
        <v>276</v>
      </c>
      <c r="D127" s="13" t="s">
        <v>265</v>
      </c>
      <c r="E127" s="19" t="s">
        <v>277</v>
      </c>
      <c r="F127" s="20">
        <v>8</v>
      </c>
      <c r="G127" s="20">
        <v>95</v>
      </c>
      <c r="H127" s="20">
        <v>97</v>
      </c>
      <c r="I127" s="20">
        <v>185</v>
      </c>
      <c r="J127" s="20">
        <v>0</v>
      </c>
      <c r="K127" s="20">
        <v>89</v>
      </c>
      <c r="L127" s="20">
        <v>0</v>
      </c>
      <c r="M127" s="20">
        <v>0</v>
      </c>
      <c r="N127" s="20">
        <f t="shared" si="6"/>
        <v>474</v>
      </c>
      <c r="O127" s="21">
        <v>24.99</v>
      </c>
      <c r="P127" s="21">
        <f t="shared" si="7"/>
        <v>11845.259999999998</v>
      </c>
      <c r="Q127" s="10" t="e">
        <f>(#REF!*100%)/P127</f>
        <v>#REF!</v>
      </c>
    </row>
    <row r="128" spans="1:17" s="2" customFormat="1">
      <c r="A128" s="18" t="s">
        <v>280</v>
      </c>
      <c r="B128" s="18" t="s">
        <v>14</v>
      </c>
      <c r="C128" s="18" t="s">
        <v>281</v>
      </c>
      <c r="D128" s="13" t="s">
        <v>265</v>
      </c>
      <c r="E128" s="19" t="s">
        <v>277</v>
      </c>
      <c r="F128" s="20">
        <v>8</v>
      </c>
      <c r="G128" s="20">
        <v>80</v>
      </c>
      <c r="H128" s="20">
        <v>67</v>
      </c>
      <c r="I128" s="20">
        <v>184</v>
      </c>
      <c r="J128" s="20">
        <v>0</v>
      </c>
      <c r="K128" s="20">
        <v>120</v>
      </c>
      <c r="L128" s="20">
        <v>0</v>
      </c>
      <c r="M128" s="20">
        <v>0</v>
      </c>
      <c r="N128" s="20">
        <f t="shared" si="6"/>
        <v>459</v>
      </c>
      <c r="O128" s="21">
        <v>24.99</v>
      </c>
      <c r="P128" s="21">
        <f t="shared" si="7"/>
        <v>11470.41</v>
      </c>
      <c r="Q128" s="10" t="e">
        <f>(#REF!*100%)/P128</f>
        <v>#REF!</v>
      </c>
    </row>
    <row r="129" spans="1:17" s="2" customFormat="1">
      <c r="A129" s="18" t="s">
        <v>269</v>
      </c>
      <c r="B129" s="18" t="s">
        <v>14</v>
      </c>
      <c r="C129" s="18" t="s">
        <v>270</v>
      </c>
      <c r="D129" s="13" t="s">
        <v>265</v>
      </c>
      <c r="E129" s="19" t="s">
        <v>266</v>
      </c>
      <c r="F129" s="20">
        <v>66</v>
      </c>
      <c r="G129" s="20">
        <v>63</v>
      </c>
      <c r="H129" s="20">
        <v>58</v>
      </c>
      <c r="I129" s="20">
        <v>70</v>
      </c>
      <c r="J129" s="20">
        <v>0</v>
      </c>
      <c r="K129" s="20">
        <v>37</v>
      </c>
      <c r="L129" s="20">
        <v>0</v>
      </c>
      <c r="M129" s="20">
        <v>0</v>
      </c>
      <c r="N129" s="20">
        <f t="shared" si="6"/>
        <v>294</v>
      </c>
      <c r="O129" s="21">
        <v>31.99</v>
      </c>
      <c r="P129" s="21">
        <f t="shared" si="7"/>
        <v>9405.06</v>
      </c>
      <c r="Q129" s="10" t="e">
        <f>(#REF!*100%)/P129</f>
        <v>#REF!</v>
      </c>
    </row>
    <row r="130" spans="1:17" s="2" customFormat="1">
      <c r="A130" s="18" t="s">
        <v>263</v>
      </c>
      <c r="B130" s="18" t="s">
        <v>14</v>
      </c>
      <c r="C130" s="18" t="s">
        <v>264</v>
      </c>
      <c r="D130" s="13" t="s">
        <v>265</v>
      </c>
      <c r="E130" s="19" t="s">
        <v>266</v>
      </c>
      <c r="F130" s="20">
        <v>117</v>
      </c>
      <c r="G130" s="20">
        <v>98</v>
      </c>
      <c r="H130" s="20">
        <v>2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f t="shared" si="6"/>
        <v>217</v>
      </c>
      <c r="O130" s="21">
        <v>31.99</v>
      </c>
      <c r="P130" s="21">
        <f t="shared" si="7"/>
        <v>6941.83</v>
      </c>
      <c r="Q130" s="10" t="e">
        <f>(#REF!*100%)/P130</f>
        <v>#REF!</v>
      </c>
    </row>
    <row r="131" spans="1:17" s="2" customFormat="1">
      <c r="A131" s="18" t="s">
        <v>287</v>
      </c>
      <c r="B131" s="18" t="s">
        <v>14</v>
      </c>
      <c r="C131" s="18" t="s">
        <v>288</v>
      </c>
      <c r="D131" s="13" t="s">
        <v>265</v>
      </c>
      <c r="E131" s="19" t="s">
        <v>286</v>
      </c>
      <c r="F131" s="20">
        <v>56</v>
      </c>
      <c r="G131" s="20">
        <v>182</v>
      </c>
      <c r="H131" s="20">
        <v>85</v>
      </c>
      <c r="I131" s="20">
        <v>66</v>
      </c>
      <c r="J131" s="20">
        <v>0</v>
      </c>
      <c r="K131" s="20">
        <v>0</v>
      </c>
      <c r="L131" s="20">
        <v>0</v>
      </c>
      <c r="M131" s="20">
        <v>0</v>
      </c>
      <c r="N131" s="20">
        <f t="shared" ref="N131:N162" si="8">SUM(F131:M131)</f>
        <v>389</v>
      </c>
      <c r="O131" s="21">
        <v>13.99</v>
      </c>
      <c r="P131" s="21">
        <f t="shared" ref="P131:P162" si="9">O131*N131</f>
        <v>5442.11</v>
      </c>
      <c r="Q131" s="10" t="e">
        <f>(#REF!*100%)/P131</f>
        <v>#REF!</v>
      </c>
    </row>
    <row r="132" spans="1:17" s="2" customFormat="1">
      <c r="A132" s="18" t="s">
        <v>291</v>
      </c>
      <c r="B132" s="18" t="s">
        <v>14</v>
      </c>
      <c r="C132" s="18" t="s">
        <v>292</v>
      </c>
      <c r="D132" s="13" t="s">
        <v>265</v>
      </c>
      <c r="E132" s="19" t="s">
        <v>286</v>
      </c>
      <c r="F132" s="20">
        <v>142</v>
      </c>
      <c r="G132" s="20">
        <v>48</v>
      </c>
      <c r="H132" s="20">
        <v>53</v>
      </c>
      <c r="I132" s="20">
        <v>27</v>
      </c>
      <c r="J132" s="20">
        <v>0</v>
      </c>
      <c r="K132" s="20">
        <v>21</v>
      </c>
      <c r="L132" s="20">
        <v>0</v>
      </c>
      <c r="M132" s="20">
        <v>0</v>
      </c>
      <c r="N132" s="20">
        <f t="shared" si="8"/>
        <v>291</v>
      </c>
      <c r="O132" s="21">
        <v>16.989999999999998</v>
      </c>
      <c r="P132" s="21">
        <f t="shared" si="9"/>
        <v>4944.0899999999992</v>
      </c>
      <c r="Q132" s="10" t="e">
        <f>(#REF!*100%)/P132</f>
        <v>#REF!</v>
      </c>
    </row>
    <row r="133" spans="1:17" s="2" customFormat="1">
      <c r="A133" s="18" t="s">
        <v>289</v>
      </c>
      <c r="B133" s="18" t="s">
        <v>14</v>
      </c>
      <c r="C133" s="18" t="s">
        <v>290</v>
      </c>
      <c r="D133" s="13" t="s">
        <v>265</v>
      </c>
      <c r="E133" s="19" t="s">
        <v>286</v>
      </c>
      <c r="F133" s="20">
        <v>65</v>
      </c>
      <c r="G133" s="20">
        <v>58</v>
      </c>
      <c r="H133" s="20">
        <v>0</v>
      </c>
      <c r="I133" s="20">
        <v>38</v>
      </c>
      <c r="J133" s="20">
        <v>0</v>
      </c>
      <c r="K133" s="20">
        <v>56</v>
      </c>
      <c r="L133" s="20">
        <v>0</v>
      </c>
      <c r="M133" s="20">
        <v>0</v>
      </c>
      <c r="N133" s="20">
        <f t="shared" si="8"/>
        <v>217</v>
      </c>
      <c r="O133" s="21">
        <v>13.99</v>
      </c>
      <c r="P133" s="21">
        <f t="shared" si="9"/>
        <v>3035.83</v>
      </c>
      <c r="Q133" s="10" t="e">
        <f>(#REF!*100%)/P133</f>
        <v>#REF!</v>
      </c>
    </row>
    <row r="134" spans="1:17" s="2" customFormat="1">
      <c r="A134" s="18" t="s">
        <v>284</v>
      </c>
      <c r="B134" s="18" t="s">
        <v>14</v>
      </c>
      <c r="C134" s="18" t="s">
        <v>285</v>
      </c>
      <c r="D134" s="13" t="s">
        <v>265</v>
      </c>
      <c r="E134" s="19" t="s">
        <v>286</v>
      </c>
      <c r="F134" s="20">
        <v>0</v>
      </c>
      <c r="G134" s="20">
        <v>0</v>
      </c>
      <c r="H134" s="20">
        <v>63</v>
      </c>
      <c r="I134" s="20">
        <v>30</v>
      </c>
      <c r="J134" s="20">
        <v>0</v>
      </c>
      <c r="K134" s="20">
        <v>4</v>
      </c>
      <c r="L134" s="20">
        <v>0</v>
      </c>
      <c r="M134" s="20">
        <v>0</v>
      </c>
      <c r="N134" s="20">
        <f t="shared" si="8"/>
        <v>97</v>
      </c>
      <c r="O134" s="21">
        <v>13.99</v>
      </c>
      <c r="P134" s="21">
        <f t="shared" si="9"/>
        <v>1357.03</v>
      </c>
      <c r="Q134" s="10" t="e">
        <f>(#REF!*100%)/P134</f>
        <v>#REF!</v>
      </c>
    </row>
    <row r="135" spans="1:17" s="2" customFormat="1" ht="15.75" thickBot="1">
      <c r="A135" s="18" t="s">
        <v>271</v>
      </c>
      <c r="B135" s="18" t="s">
        <v>14</v>
      </c>
      <c r="C135" s="18" t="s">
        <v>272</v>
      </c>
      <c r="D135" s="13" t="s">
        <v>265</v>
      </c>
      <c r="E135" s="19" t="s">
        <v>266</v>
      </c>
      <c r="F135" s="20">
        <v>0</v>
      </c>
      <c r="G135" s="20">
        <v>7</v>
      </c>
      <c r="H135" s="20">
        <v>0</v>
      </c>
      <c r="I135" s="20">
        <v>6</v>
      </c>
      <c r="J135" s="20">
        <v>0</v>
      </c>
      <c r="K135" s="20">
        <v>0</v>
      </c>
      <c r="L135" s="20">
        <v>0</v>
      </c>
      <c r="M135" s="20">
        <v>0</v>
      </c>
      <c r="N135" s="22">
        <f t="shared" si="8"/>
        <v>13</v>
      </c>
      <c r="O135" s="21">
        <v>31.99</v>
      </c>
      <c r="P135" s="23">
        <f t="shared" si="9"/>
        <v>415.87</v>
      </c>
      <c r="Q135" s="10" t="e">
        <f>(#REF!*100%)/P135</f>
        <v>#REF!</v>
      </c>
    </row>
    <row r="136" spans="1:17" ht="15.75" thickBot="1">
      <c r="N136" s="25">
        <f>SUM(N3:N135)</f>
        <v>90203</v>
      </c>
      <c r="P136" s="26">
        <f>SUM(P3:P135)</f>
        <v>2817165.9700000011</v>
      </c>
    </row>
  </sheetData>
  <sortState ref="A124:S137">
    <sortCondition descending="1" ref="P124:P137"/>
    <sortCondition descending="1" ref="N124:N137"/>
    <sortCondition ref="C124:C137"/>
  </sortState>
  <mergeCells count="1">
    <mergeCell ref="A1:P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>enter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office</cp:lastModifiedBy>
  <dcterms:created xsi:type="dcterms:W3CDTF">2018-11-27T15:43:30Z</dcterms:created>
  <dcterms:modified xsi:type="dcterms:W3CDTF">2019-01-18T11:31:33Z</dcterms:modified>
  <cp:category>champion Closeout 1-9-19</cp:category>
</cp:coreProperties>
</file>